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601"/>
  <workbookPr defaultThemeVersion="124226"/>
  <bookViews>
    <workbookView xWindow="65416" yWindow="65416" windowWidth="29040" windowHeight="15840" activeTab="3"/>
  </bookViews>
  <sheets>
    <sheet name="ΠΡΟΣΛΗΠΤΕΟΙ" sheetId="8" r:id="rId1"/>
    <sheet name="ΓΕΝ ΚΑΤ ΧΩΡΙΣ ΕΜΠΕΙΡ" sheetId="6" r:id="rId2"/>
    <sheet name="ΓΕΝ ΚΑΤ _ΕΙΔΙΚΗ ΚΑΤΗΓΟΡΑ" sheetId="7" r:id="rId3"/>
    <sheet name="ΑΠΟΡΡΙΠΤEOI" sheetId="9" r:id="rId4"/>
  </sheets>
  <definedNames/>
  <calcPr calcId="191029"/>
  <extLst/>
</workbook>
</file>

<file path=xl/sharedStrings.xml><?xml version="1.0" encoding="utf-8"?>
<sst xmlns="http://schemas.openxmlformats.org/spreadsheetml/2006/main" count="652" uniqueCount="319">
  <si>
    <t>ΤΥΠΙΚΑ ΠΡΟΣΟΝΤΑ</t>
  </si>
  <si>
    <t>Α/Α</t>
  </si>
  <si>
    <t>ΑΡΙΣΤΗ</t>
  </si>
  <si>
    <t>ΚΑΛΗ</t>
  </si>
  <si>
    <t>ΜΟΡΙΑ</t>
  </si>
  <si>
    <t>ΝΑΙ</t>
  </si>
  <si>
    <t>ΠΟΛΥ ΚΑΛΗ</t>
  </si>
  <si>
    <t>ΣΤΟΙΧΕΙΑ ΥΠΟΨΗΦΙΟΥ</t>
  </si>
  <si>
    <t>ΕΠΩΝΥΜΟ</t>
  </si>
  <si>
    <t>ΟΝΟΜΑ</t>
  </si>
  <si>
    <t>ΣΥΝΟΛΟ ΜΟΡΙΩΝ</t>
  </si>
  <si>
    <t>ΒΑΘΜΟΣ ΤΙΤΛΟΥ ΣΠΟΥΔΩΝ</t>
  </si>
  <si>
    <t>ΕΝΤΟΠΙΟΤΗΤΑ</t>
  </si>
  <si>
    <t>ΟΧΙ</t>
  </si>
  <si>
    <t>ΤΙΤΛΟΣ ΣΠΟΥΔΩΝ (κωδ. 029)</t>
  </si>
  <si>
    <t>ΓΝΩΣΗ ΧΕΙΡΙΣΜΟΥ Η/Υ (κωδ. 147)</t>
  </si>
  <si>
    <t>ΕΜΠΕΙΡΙΑ ΣΕ Β/ΘΜΙΟ Ή Γ/ΘΜΙΟ ΝΟΣΗΛΕΥΤΙΚΟ ΙΔΡΥΜΑ (έως και 24 μήνες) (κωδ. 211)</t>
  </si>
  <si>
    <t>ΓΝΩΣΗ ΔΕΥΤΕΡΗΣ ΞΕΝΗΣ ΓΛΩΣΣΑΣ (κωδ. 205)</t>
  </si>
  <si>
    <t>ΓΝΩΣΗ ΤΡΙΤΗΣ ΞΕΝΗΣ ΓΛΩΣΣΑΣ (κωδ. 206)</t>
  </si>
  <si>
    <t>ΓΝΩΣΗ ΑΓΓΛΙΚΗΣ ΓΛΩΣΣΑΣ (κωδ. 207)</t>
  </si>
  <si>
    <t>ΔΙΠΛΩΜΑ Ο.Ε.Ε.Κ. Ή ΔΕΥΤΕΡΟΣ ΤΙΤΛΟΣ ΣΠΟΥΔΩΝ (κωδ. 209)</t>
  </si>
  <si>
    <t>ΠΑΡΑΤΗΡΗΣΗ: Σε περίπτωση που δεν καλυφθούν οι ειδικές θέσεις που προβλέπονται για τις ανωτέρω ειδικές κατηγορίες από υποψηφίους των αντίστοιχων κατηγοριών, οι θέσεις θα καλυφθούν από υποψηφίους που δεν έχουν τις ιδιότητες αυτές κατά τη σειρά του πίνακα γενικής κατάταξης, εφόσον έχουν συμπεριλάβει στις προτιμήσεις τους τις θέσεις αυτές.</t>
  </si>
  <si>
    <t>ΠΡΟΣΘΕΤΑ - ΜΟΡΙΟΔΟΤΟΥΜΕΝΑ ΠΡΟΣΟΝΤΑ</t>
  </si>
  <si>
    <t>ΑΡΙΘΜΟΣ ΠΡΩΤΟΚΟΛΛΟΥ ΑΙΤΗΣΗΣ</t>
  </si>
  <si>
    <t>2418/02-10-2018</t>
  </si>
  <si>
    <t>ΑΝΤΩΝΟΠΟΥΛΟΥ</t>
  </si>
  <si>
    <t>ΑΝΤΙΓΟΝΗ</t>
  </si>
  <si>
    <t>879/27-09-2018</t>
  </si>
  <si>
    <t>ΒΑΛΒΗ</t>
  </si>
  <si>
    <t>ΜΑΡΙΑ</t>
  </si>
  <si>
    <t>2030/01-10-2018</t>
  </si>
  <si>
    <t>ΒΑΛΙΑΚΟΥ</t>
  </si>
  <si>
    <t>ΠΑΡΑΣΚΕΥΗ</t>
  </si>
  <si>
    <t>2575/04-10-2018</t>
  </si>
  <si>
    <t>ΒΕΡΓΙΔΟΥ</t>
  </si>
  <si>
    <t>ΣΟΦΙΑ</t>
  </si>
  <si>
    <t>ΓΕΩΡΓΙΟΥ</t>
  </si>
  <si>
    <t>ΕΥΑΓΓΕΛΙΑ</t>
  </si>
  <si>
    <t>980/27-09-2018</t>
  </si>
  <si>
    <t>ΓΚΟΝΤΑ</t>
  </si>
  <si>
    <t>ΟΛΓΑ</t>
  </si>
  <si>
    <t>1121/28-09-2018</t>
  </si>
  <si>
    <t>ΔΕΛΗΠΑΛΤΑ</t>
  </si>
  <si>
    <t>ΜΑΓΔΑΛΗΝΗ</t>
  </si>
  <si>
    <t>1348/28-09-2018</t>
  </si>
  <si>
    <t>ΕΛΕΥΘΕΡΙΑΔΗΣ</t>
  </si>
  <si>
    <t>ΙΟΡΔΑΝΗΣ</t>
  </si>
  <si>
    <t>2267/01-10-2018</t>
  </si>
  <si>
    <t>ΚΑΖΑΚΟΥ</t>
  </si>
  <si>
    <t>ΣΟΥΛΤΑΝΑ</t>
  </si>
  <si>
    <t>501/25-09-2018</t>
  </si>
  <si>
    <t>ΚΙΡΜΑΝΙΔΟΥ</t>
  </si>
  <si>
    <t>ΒΑΡΒΑΡΑ</t>
  </si>
  <si>
    <t>265/24-09-2018</t>
  </si>
  <si>
    <t>ΚΟΥΡΓΙΑ</t>
  </si>
  <si>
    <t>ΣΤΑΥΡΟΥΛΑ</t>
  </si>
  <si>
    <t>745/26-09-2018</t>
  </si>
  <si>
    <t>ΚΟΥΡΜΟΥΤΑ</t>
  </si>
  <si>
    <t>ΕΛΕΝΗ</t>
  </si>
  <si>
    <t>1299/28-09-2018</t>
  </si>
  <si>
    <t>ΛΥΚΟΥΔΗ</t>
  </si>
  <si>
    <t>ΝΙΚΗ</t>
  </si>
  <si>
    <t>1164/28-09-2018</t>
  </si>
  <si>
    <t>ΜΙΧΟΥ</t>
  </si>
  <si>
    <t>ΚΡΥΣΤΑΛΙΑ</t>
  </si>
  <si>
    <t>2480/02-10-2018</t>
  </si>
  <si>
    <t>ΜΠΟΥΚΟΡΟΥ</t>
  </si>
  <si>
    <t>ΠΑΝΑΓΙΩΤΑ</t>
  </si>
  <si>
    <t>2481/02-10-2018</t>
  </si>
  <si>
    <t>ΔΗΜΗΤΡΑ</t>
  </si>
  <si>
    <t>1388/28-09-2018</t>
  </si>
  <si>
    <t>ΝΑΣΤΟΥ</t>
  </si>
  <si>
    <t>1872/01-10-2018</t>
  </si>
  <si>
    <t>ΝΙΚΟΛΑΪΔΟΥ</t>
  </si>
  <si>
    <t>ΦΩΤΕΙΝΗ</t>
  </si>
  <si>
    <t>83/19-09-2018</t>
  </si>
  <si>
    <t>ΝΟΜΙΚΟΥ</t>
  </si>
  <si>
    <t>ΞΕΝΟΥ</t>
  </si>
  <si>
    <t>ΑΝΑΣΤΑΣΙΑ</t>
  </si>
  <si>
    <t>ΠΑΝΑΓΙΩΤΟΠΟΥΛΟΣ</t>
  </si>
  <si>
    <t>ΙΩΑΝΝΗΣ</t>
  </si>
  <si>
    <t>2114/01-10-2018</t>
  </si>
  <si>
    <t>ΠΑΠΑΝΔΡΕΟΥ</t>
  </si>
  <si>
    <t>ΑΝΑΣΤΑΣΙΟΣ</t>
  </si>
  <si>
    <t>ΠΑΠΑΝΙΚΟΛΑΟΥ</t>
  </si>
  <si>
    <t>ΒΑΣΙΛΙΚΗ</t>
  </si>
  <si>
    <t>1635/01-10-2018</t>
  </si>
  <si>
    <t>ΠΕΚΑΣ</t>
  </si>
  <si>
    <t>ΣΤΕΦΑΝΟΣ</t>
  </si>
  <si>
    <t>2337/02-10-2018</t>
  </si>
  <si>
    <t>ΣΑΝΑΝ</t>
  </si>
  <si>
    <t>ΣΟΡΑΓΙΑ-ΑΙΚΑΤΕΡΙΝΗ</t>
  </si>
  <si>
    <t>682/26-09-2018</t>
  </si>
  <si>
    <t>ΣΑΡΑΣΙΔΟΥ</t>
  </si>
  <si>
    <t>346/24-09-2018</t>
  </si>
  <si>
    <t>ΣΟΥΛΤΑΝΗ</t>
  </si>
  <si>
    <t>ΜΑΡΓΑΡΙΤΑ</t>
  </si>
  <si>
    <t>1297/28-09-2018</t>
  </si>
  <si>
    <t>ΣΤΕΦΑΝΟΥΔΑΚΗΣ</t>
  </si>
  <si>
    <t>ΜΙΧΑΗΛ</t>
  </si>
  <si>
    <t>ΣΧΙΖΑ</t>
  </si>
  <si>
    <t>ΕΛΠΙΔΑ</t>
  </si>
  <si>
    <t>1132/28-09-2018</t>
  </si>
  <si>
    <t>ΤΑΤΣΗ</t>
  </si>
  <si>
    <t>246/21-09-2018</t>
  </si>
  <si>
    <t>ΤΖΙΜΟΠΟΥΛΟΥ</t>
  </si>
  <si>
    <t>ΕΥΡΥΔΙΚΗ</t>
  </si>
  <si>
    <t>ΤΣΙΜΟΥΡΤΟΣ</t>
  </si>
  <si>
    <t>458/25-09-2018</t>
  </si>
  <si>
    <t>ΧΙΔΗΡΟΓΛΟΥ</t>
  </si>
  <si>
    <t>ΕΥΣΤΡΑΤΙΟΣ</t>
  </si>
  <si>
    <t>Παρατηρήσεις</t>
  </si>
  <si>
    <t>**9484</t>
  </si>
  <si>
    <t>ΑΠΟΡΡΙΠΤΕΟΙ</t>
  </si>
  <si>
    <t>**1751</t>
  </si>
  <si>
    <t>ΥΠΟΒΟΛΗ ΑΙΤΗΣΗΣ ΣΕ ΠΕΝΤΕ ΕΙΔΙΚΟΤΗΤΕΣ (ΔΕ6/ΔΕ5/ΔΕ7)</t>
  </si>
  <si>
    <t>ΑΓΓΕΛΙΚΗ</t>
  </si>
  <si>
    <t>ΠΑΠΑΓΕΩΡΓΙΟΥ</t>
  </si>
  <si>
    <t>**4594</t>
  </si>
  <si>
    <t>2567/03-10-2018</t>
  </si>
  <si>
    <t>**9042</t>
  </si>
  <si>
    <t>**3535</t>
  </si>
  <si>
    <t>**5127</t>
  </si>
  <si>
    <t>**6039</t>
  </si>
  <si>
    <t>**5434</t>
  </si>
  <si>
    <t>**8800</t>
  </si>
  <si>
    <t>**8574</t>
  </si>
  <si>
    <t>**6405</t>
  </si>
  <si>
    <t>**7372</t>
  </si>
  <si>
    <t>**7967</t>
  </si>
  <si>
    <t>**1560</t>
  </si>
  <si>
    <t>**3487</t>
  </si>
  <si>
    <t>**1416</t>
  </si>
  <si>
    <t>**5390</t>
  </si>
  <si>
    <t>**8827</t>
  </si>
  <si>
    <t>**6348</t>
  </si>
  <si>
    <t>**5812</t>
  </si>
  <si>
    <t>**0338</t>
  </si>
  <si>
    <t>**8009</t>
  </si>
  <si>
    <t>**2169</t>
  </si>
  <si>
    <t>**7984</t>
  </si>
  <si>
    <t>**2980</t>
  </si>
  <si>
    <t>**2146</t>
  </si>
  <si>
    <t>**3466</t>
  </si>
  <si>
    <t>**6566</t>
  </si>
  <si>
    <t>**2281</t>
  </si>
  <si>
    <t>**2870</t>
  </si>
  <si>
    <t>**1313</t>
  </si>
  <si>
    <t>**2418</t>
  </si>
  <si>
    <t>**4853</t>
  </si>
  <si>
    <t>**8235</t>
  </si>
  <si>
    <t>ΕΙΔΙΚΗ ΚΑΤΗΓΟΡΙΑ</t>
  </si>
  <si>
    <t>1398/28-09-2018</t>
  </si>
  <si>
    <t>1272/28-09-2018</t>
  </si>
  <si>
    <t>740/26-09-2018</t>
  </si>
  <si>
    <t>2472/02-10-2018</t>
  </si>
  <si>
    <t>1024/27-09-2018</t>
  </si>
  <si>
    <t>834/27-09-2018</t>
  </si>
  <si>
    <t>ΑΞΙΟΛΟΓΗΘΗΚΕ ΣΤΗΝ ΠΡΩΤΗ ΕΠΙΛΟΓΗ ΒΑΣΕΙ ΑΙΤΗΣΗΣ (Δ5)</t>
  </si>
  <si>
    <t>ΑΔΤ</t>
  </si>
  <si>
    <t>309/24-9-2018</t>
  </si>
  <si>
    <t>**6447</t>
  </si>
  <si>
    <t>ΑΝΤΩΝΙΑΔΟΥ</t>
  </si>
  <si>
    <t>ΕΙΡΗΝΗ</t>
  </si>
  <si>
    <t>234/21-9-2018</t>
  </si>
  <si>
    <t>**8460</t>
  </si>
  <si>
    <t>ΑΘΑΝΑΣΙΑ</t>
  </si>
  <si>
    <t>ΑΘΗΝΑ</t>
  </si>
  <si>
    <t>2392/02-10-2018</t>
  </si>
  <si>
    <t>**0024</t>
  </si>
  <si>
    <t>ΑΡΩΝΙΑΔΗ</t>
  </si>
  <si>
    <t>2136/01-10-2018</t>
  </si>
  <si>
    <t>**6649</t>
  </si>
  <si>
    <t>ΒΑΡΒΙΤΣΙΩΤΗ</t>
  </si>
  <si>
    <t>2377/2-10-2018</t>
  </si>
  <si>
    <t>**5303</t>
  </si>
  <si>
    <t>ΒΛΑΧΟΣ</t>
  </si>
  <si>
    <t>1207/28-9-2018</t>
  </si>
  <si>
    <t>**1440</t>
  </si>
  <si>
    <t>ΒΛΑΧΟΥ</t>
  </si>
  <si>
    <t>1675/28-9-2019</t>
  </si>
  <si>
    <t>**8256</t>
  </si>
  <si>
    <t>ΓΕΝΝΑΙΟΣ</t>
  </si>
  <si>
    <t>ΧΡΙΣΤΟΣ</t>
  </si>
  <si>
    <t>314/24-9-2018</t>
  </si>
  <si>
    <t>**9549</t>
  </si>
  <si>
    <t>ΝΙΚΟΛΑΟΣ</t>
  </si>
  <si>
    <t>284/24-9-2019</t>
  </si>
  <si>
    <t>**7358</t>
  </si>
  <si>
    <t>ΣΑΒΒΑΣ</t>
  </si>
  <si>
    <t>1251/28-9-2018</t>
  </si>
  <si>
    <t>**0464</t>
  </si>
  <si>
    <t>ΓΕΩΡΓΟΥΛΑΣ</t>
  </si>
  <si>
    <t>167/20-09-2018</t>
  </si>
  <si>
    <t>**0754</t>
  </si>
  <si>
    <t>ΓΙΑΛΟΥΡΗ</t>
  </si>
  <si>
    <t>ΣΤΑΜΑΤΙΝΑ - ΑΝΑΣΤΑΣΙΑ</t>
  </si>
  <si>
    <t>1599/1-10-2018</t>
  </si>
  <si>
    <t>**9359</t>
  </si>
  <si>
    <t xml:space="preserve">ΓΚΟΥΤΑ </t>
  </si>
  <si>
    <t>119/20-09-2018</t>
  </si>
  <si>
    <t>**0726</t>
  </si>
  <si>
    <t>ΔΕΛΗΓΙΑΝΝΗΣ</t>
  </si>
  <si>
    <t>ΕΥΑΓΓΕΛΟΣ</t>
  </si>
  <si>
    <t>494/29-5-2018</t>
  </si>
  <si>
    <t>**3585</t>
  </si>
  <si>
    <t>ΔΗΜΗΤΡΟΥΛΑ</t>
  </si>
  <si>
    <t>ΕΡΑΣΜΙΑ</t>
  </si>
  <si>
    <t>1267/28-09-2018</t>
  </si>
  <si>
    <t>**2414</t>
  </si>
  <si>
    <t>ΔΟΥΚΑ</t>
  </si>
  <si>
    <t>1537/01-10-2018</t>
  </si>
  <si>
    <t>**3668</t>
  </si>
  <si>
    <t>ΘΕΑΚΟΥ</t>
  </si>
  <si>
    <t>ΑΓΟΡΗ</t>
  </si>
  <si>
    <t>671/26-09-2018</t>
  </si>
  <si>
    <t>**6396</t>
  </si>
  <si>
    <t>ΚΑΛΥΒΑΣ</t>
  </si>
  <si>
    <t>1647/01-10-2018</t>
  </si>
  <si>
    <t>**2998</t>
  </si>
  <si>
    <t>ΚΕΚΟΥ</t>
  </si>
  <si>
    <t>ΣΤΡΑΤΗΓΟΥΛΑ</t>
  </si>
  <si>
    <t>1680/01-10-2018</t>
  </si>
  <si>
    <t>**0169</t>
  </si>
  <si>
    <t>ΛΕΥΚΙΜΜΙΑΤΗ</t>
  </si>
  <si>
    <t>ΣΤΑΜΑΤΙΑ</t>
  </si>
  <si>
    <t>2496/02-10-2018</t>
  </si>
  <si>
    <t>**0023</t>
  </si>
  <si>
    <t>ΛΙΑΠΠΗΣ</t>
  </si>
  <si>
    <t>ΔΕΣΠΟΙΝΑ</t>
  </si>
  <si>
    <t>1880/01-10-2018</t>
  </si>
  <si>
    <t>**7287</t>
  </si>
  <si>
    <t>ΟΡΦΑΝΟΣ</t>
  </si>
  <si>
    <t>ΠΑΥΛΟΣ</t>
  </si>
  <si>
    <t>2276/01-10-2018</t>
  </si>
  <si>
    <t>**3283</t>
  </si>
  <si>
    <t>ΠΑΠΑΓΓΕΛΗ</t>
  </si>
  <si>
    <t>ΝΙΚΟΛΕΤΤΑ</t>
  </si>
  <si>
    <t>2334/02-10-2018</t>
  </si>
  <si>
    <t>**3256</t>
  </si>
  <si>
    <t>ΠΑΠΠΑ</t>
  </si>
  <si>
    <t>75/19-09-2018</t>
  </si>
  <si>
    <t>**3634</t>
  </si>
  <si>
    <t>ΠΕΛΤΕΚΗΣ</t>
  </si>
  <si>
    <t>ΔΗΜΗΤΡΙΟΣ</t>
  </si>
  <si>
    <t>159/20-09-2018</t>
  </si>
  <si>
    <t>**3438</t>
  </si>
  <si>
    <t>ΠΡΟΔΡΟΜΙΔΟΥ</t>
  </si>
  <si>
    <t>ΟΥΡΑΝΙΑ</t>
  </si>
  <si>
    <t>1130/28-09-2018</t>
  </si>
  <si>
    <t>**9398</t>
  </si>
  <si>
    <t>ΣΓΟΥΡΑΛΗ</t>
  </si>
  <si>
    <t>1190/28-09-2018</t>
  </si>
  <si>
    <t>**5318</t>
  </si>
  <si>
    <t>ΣΕΪΝΗΣ</t>
  </si>
  <si>
    <t>205/21-09-2018</t>
  </si>
  <si>
    <t>**1850</t>
  </si>
  <si>
    <t>ΣΚΟΡΔΑ</t>
  </si>
  <si>
    <t>ΣΠΥΡΙΔΟΥΛΑ</t>
  </si>
  <si>
    <t>813/27-9-2018</t>
  </si>
  <si>
    <t>**9715</t>
  </si>
  <si>
    <t>ΣΚΟΥΤΕΛΑ</t>
  </si>
  <si>
    <t>ΑΙΚΤΕΡΙΝΗ</t>
  </si>
  <si>
    <t>814/27-09-2018 (Σχετ. αίτηση 831/27-09-2018)</t>
  </si>
  <si>
    <t>**1734</t>
  </si>
  <si>
    <t>ΕΥΘΑΛΙΑ</t>
  </si>
  <si>
    <t>524/25-09-2018</t>
  </si>
  <si>
    <t>**6186</t>
  </si>
  <si>
    <t>ΣΤΡΑΤΑΚΗΣ</t>
  </si>
  <si>
    <t>646/26-09-2018</t>
  </si>
  <si>
    <t>**4319</t>
  </si>
  <si>
    <t>ΤΟΥΡΤΟΥΝΗ</t>
  </si>
  <si>
    <t>70/19-09-2018</t>
  </si>
  <si>
    <t>**2994</t>
  </si>
  <si>
    <t>ΤΡΟΥΜΠΟΥΝΗΣ</t>
  </si>
  <si>
    <t>ΜΙΛΤΙΑΔΗΣ</t>
  </si>
  <si>
    <t>113/20-9-2018</t>
  </si>
  <si>
    <t>**8581</t>
  </si>
  <si>
    <t>ΤΣΑΚΙΡΟΓΛΟΥ</t>
  </si>
  <si>
    <t>ΕΜΜΑΝΟΥΗΛ</t>
  </si>
  <si>
    <t>1145/28-09-2018</t>
  </si>
  <si>
    <t>**9652</t>
  </si>
  <si>
    <t>ΤΣΙΝΤΩΝΗ</t>
  </si>
  <si>
    <t>ΚΩΝΣΤΑΝΤΙΝΑ-ΤΙΤΙΚΑ</t>
  </si>
  <si>
    <t>1855/01-10-2018</t>
  </si>
  <si>
    <t>**2309</t>
  </si>
  <si>
    <t>ΦΙΛΙΠΠΙΔΟΥ</t>
  </si>
  <si>
    <t>ΕΛΕΝΑ</t>
  </si>
  <si>
    <t>805/27-09-2018</t>
  </si>
  <si>
    <t>**1419</t>
  </si>
  <si>
    <t>ΧΑΤΖΗΜΙΧΑΗΛ</t>
  </si>
  <si>
    <t>ΒΑΣΙΛΗΣ</t>
  </si>
  <si>
    <t>2145/01-10-2018</t>
  </si>
  <si>
    <t>**2895</t>
  </si>
  <si>
    <t>ΧΡΙΣΤΟΔΟΥΛΑΚΗ</t>
  </si>
  <si>
    <t>ΑΝΤΡΙΑΝΑ</t>
  </si>
  <si>
    <t>1592/01-10-2018</t>
  </si>
  <si>
    <t>**7925</t>
  </si>
  <si>
    <t>ΔΙΑΛΛΑΣ</t>
  </si>
  <si>
    <t>ΑΘΑΝΑΣΙΟΣ</t>
  </si>
  <si>
    <t>ΑΞΙΟΛΟΓΗΘΗΚΕ ΣΤΗΝ ΠΡΩΤΗ ΕΠΙΛΟΓΗ ΒΑΣΕΙ ΑΙΤΗΣΗΣ (Δ15)</t>
  </si>
  <si>
    <t>1151/28-09-2018</t>
  </si>
  <si>
    <t>**6667</t>
  </si>
  <si>
    <t>ΣΑΜΟΥΪΛΙΔΟΥ</t>
  </si>
  <si>
    <t>ΑΝΝΑ</t>
  </si>
  <si>
    <t>ΑΞΙΟΛΟΓΗΘΗΚΕ ΣΤΗΝ ΠΡΩΤΗ ΕΠΙΛΟΓΗ ΒΑΣΕΙ ΑΙΤΗΣΗΣ (Δ2)</t>
  </si>
  <si>
    <t>2382/02-10-2018</t>
  </si>
  <si>
    <t>**8210</t>
  </si>
  <si>
    <t>ΓΙΑΛΑΜΑ</t>
  </si>
  <si>
    <t>ΜΥΡΟΦΟΡΑ</t>
  </si>
  <si>
    <t>ΑΞΙΟΛΟΓΗΘΗΚΕ ΣΤΗΝ ΠΡΩΤΗ ΕΠΙΛΟΓΗ ΒΑΣΕΙ ΑΙΤΗΣΗΣ (Δ7)</t>
  </si>
  <si>
    <t>1713/01-10-2018</t>
  </si>
  <si>
    <t>**4483</t>
  </si>
  <si>
    <t>ΟΥΡΤΑ</t>
  </si>
  <si>
    <t>ΖΑΦΕΙΡΙΑ</t>
  </si>
  <si>
    <r>
      <t xml:space="preserve">ΔΕ6 - ΔΕ ΔΙΟΙΚΗΤΙΚΟΥ
</t>
    </r>
    <r>
      <rPr>
        <b/>
        <u val="single"/>
        <sz val="14"/>
        <color theme="1"/>
        <rFont val="Calibri"/>
        <family val="2"/>
        <scheme val="minor"/>
      </rPr>
      <t>ΟΡΙΣΤΙΚΟΣ ΠΙΝΑΚΑΣ  ΑΠΟΡΡΙΠΤΕΩΝ</t>
    </r>
    <r>
      <rPr>
        <b/>
        <sz val="14"/>
        <color theme="1"/>
        <rFont val="Calibri"/>
        <family val="2"/>
        <scheme val="minor"/>
      </rPr>
      <t xml:space="preserve"> </t>
    </r>
  </si>
  <si>
    <r>
      <t xml:space="preserve">ΔΕ6 - ΔΕ ΔΙΟΙΚΗΤΙΚΟΥ                                                                                                               </t>
    </r>
    <r>
      <rPr>
        <b/>
        <u val="single"/>
        <sz val="14"/>
        <color theme="1"/>
        <rFont val="Calibri"/>
        <family val="2"/>
        <scheme val="minor"/>
      </rPr>
      <t xml:space="preserve">ΟΡΙΣΤΙΚΟΣ ΠΙΝΑΚΑΣ  ΠΡΟΣΛΗΠΤΕΩΝ </t>
    </r>
    <r>
      <rPr>
        <b/>
        <sz val="14"/>
        <color theme="1"/>
        <rFont val="Calibri"/>
        <family val="2"/>
        <scheme val="minor"/>
      </rPr>
      <t xml:space="preserve"> 
(1 ΘΕΣΗ ΕΙΔΙΚΗΣ ΚΑΤΗΓΟΡΙΑΣ ΧΩΡΙΣ ΓΕΝΙΚΗ ΕΜΠΕΙΡΙΑ )</t>
    </r>
  </si>
  <si>
    <r>
      <t xml:space="preserve">ΔΕ6 - ΔΕ ΔΙΟΙΚΗΤΙΚΟΥ 
</t>
    </r>
    <r>
      <rPr>
        <b/>
        <u val="single"/>
        <sz val="14"/>
        <color theme="1"/>
        <rFont val="Calibri"/>
        <family val="2"/>
        <scheme val="minor"/>
      </rPr>
      <t xml:space="preserve">ΟΡΙΣΤΙΚΟΣ ΠΙΝΑΚΑΣ ΓΕΝΙΚΗΣ ΚΑΤΑΤΑΞΗΣ </t>
    </r>
    <r>
      <rPr>
        <b/>
        <sz val="14"/>
        <color theme="1"/>
        <rFont val="Calibri"/>
        <family val="2"/>
        <scheme val="minor"/>
      </rPr>
      <t xml:space="preserve">
(ΧΩΡΙΣ ΓΕΝΙΚΗ ΕΜΠΕΙΡΙΑ)</t>
    </r>
  </si>
  <si>
    <r>
      <t xml:space="preserve">ΔΕ6 - ΔΕ ΔΙΟΙΚΗΤΙΚΟΥ
</t>
    </r>
    <r>
      <rPr>
        <b/>
        <u val="single"/>
        <sz val="14"/>
        <color theme="1"/>
        <rFont val="Calibri"/>
        <family val="2"/>
        <scheme val="minor"/>
      </rPr>
      <t>ΟΡΙΣΤΙΚΟΣ ΠΙΝΑΚΑΣ ΚΑΤΑΤΑΞΗΣ ΑΤΟΜΩΝ ΕΙΔΙΚΗΣ ΚΑΤΗΓΟΡΙΑΣ</t>
    </r>
    <r>
      <rPr>
        <b/>
        <sz val="14"/>
        <color theme="1"/>
        <rFont val="Calibri"/>
        <family val="2"/>
        <scheme val="minor"/>
      </rPr>
      <t xml:space="preserve">
(ΧΩΡΙΣ ΓΕΝΙΚΗ ΕΜΠΕΙΡΙΑ)</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</si>
</sst>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sz val="10"/>
      <name val="Arial"/>
      <family val="2"/>
    </font>
    <font>
      <b/>
      <sz val="12"/>
      <color theme="1"/>
      <name val="Calibri"/>
      <family val="2"/>
      <scheme val="minor"/>
    </font>
    <font>
      <b/>
      <sz val="11"/>
      <color theme="1"/>
      <name val="Calibri"/>
      <family val="2"/>
      <scheme val="minor"/>
    </font>
    <font>
      <b/>
      <sz val="14"/>
      <color theme="1"/>
      <name val="Calibri"/>
      <family val="2"/>
      <scheme val="minor"/>
    </font>
    <font>
      <b/>
      <sz val="11"/>
      <color rgb="FFFF0000"/>
      <name val="Calibri"/>
      <family val="2"/>
      <scheme val="minor"/>
    </font>
    <font>
      <b/>
      <u val="single"/>
      <sz val="14"/>
      <color theme="1"/>
      <name val="Calibri"/>
      <family val="2"/>
      <scheme val="minor"/>
    </font>
  </fonts>
  <fills count="3">
    <fill>
      <patternFill/>
    </fill>
    <fill>
      <patternFill patternType="gray125"/>
    </fill>
    <fill>
      <patternFill patternType="solid">
        <fgColor rgb="FFFFFF00"/>
        <bgColor indexed="64"/>
      </patternFill>
    </fill>
  </fills>
  <borders count="11">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style="medium"/>
      <top style="thin"/>
      <bottom style="thin"/>
    </border>
    <border>
      <left style="medium"/>
      <right/>
      <top style="thin"/>
      <bottom style="thin"/>
    </border>
    <border>
      <left style="medium"/>
      <right style="medium"/>
      <top/>
      <bottom style="thin"/>
    </border>
    <border>
      <left style="thin"/>
      <right style="medium"/>
      <top style="thin"/>
      <bottom style="thin"/>
    </border>
    <border>
      <left/>
      <right style="medium"/>
      <top style="thin"/>
      <bottom style="thin"/>
    </border>
    <border>
      <left/>
      <right style="thin"/>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6">
    <xf numFmtId="0" fontId="0" fillId="0" borderId="0" xfId="0"/>
    <xf numFmtId="0" fontId="0" fillId="0" borderId="0" xfId="0" applyAlignment="1">
      <alignment horizontal="center"/>
    </xf>
    <xf numFmtId="0" fontId="2" fillId="0" borderId="0" xfId="0" applyFont="1" applyAlignment="1">
      <alignment horizontal="center"/>
    </xf>
    <xf numFmtId="0" fontId="0" fillId="0" borderId="1" xfId="0" applyBorder="1" applyAlignment="1">
      <alignment horizontal="center"/>
    </xf>
    <xf numFmtId="0" fontId="0" fillId="0" borderId="0" xfId="0"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3" fillId="0" borderId="1" xfId="0" applyFont="1" applyBorder="1" applyAlignment="1">
      <alignment horizontal="center"/>
    </xf>
    <xf numFmtId="0" fontId="0" fillId="0" borderId="0" xfId="0" applyFill="1" applyAlignment="1">
      <alignment horizontal="center"/>
    </xf>
    <xf numFmtId="0" fontId="5" fillId="0" borderId="0" xfId="0" applyFont="1" applyAlignment="1">
      <alignment horizontal="center" wrapText="1"/>
    </xf>
    <xf numFmtId="0" fontId="4" fillId="0" borderId="2" xfId="0" applyFont="1" applyBorder="1" applyAlignment="1" applyProtection="1">
      <alignment horizontal="left" wrapText="1"/>
      <protection hidden="1"/>
    </xf>
    <xf numFmtId="0" fontId="4" fillId="0" borderId="3" xfId="0" applyFont="1" applyBorder="1" applyAlignment="1" applyProtection="1">
      <alignment horizontal="left" wrapText="1"/>
      <protection hidden="1"/>
    </xf>
    <xf numFmtId="0" fontId="0" fillId="0" borderId="4" xfId="0" applyBorder="1" applyAlignment="1" applyProtection="1">
      <alignment horizontal="center"/>
      <protection hidden="1"/>
    </xf>
    <xf numFmtId="0" fontId="0" fillId="0" borderId="1" xfId="0" applyBorder="1" applyAlignment="1" applyProtection="1">
      <alignment horizontal="center"/>
      <protection hidden="1"/>
    </xf>
    <xf numFmtId="0" fontId="0" fillId="0" borderId="3" xfId="0" applyBorder="1" applyAlignment="1" applyProtection="1">
      <alignment horizontal="center"/>
      <protection hidden="1"/>
    </xf>
    <xf numFmtId="0" fontId="0" fillId="0" borderId="5" xfId="0" applyBorder="1" applyAlignment="1" applyProtection="1">
      <alignment horizontal="center"/>
      <protection hidden="1"/>
    </xf>
    <xf numFmtId="0" fontId="0" fillId="0" borderId="6" xfId="0" applyBorder="1" applyAlignment="1" applyProtection="1">
      <alignment horizontal="center"/>
      <protection hidden="1"/>
    </xf>
    <xf numFmtId="0" fontId="0" fillId="0" borderId="2" xfId="0" applyBorder="1" applyAlignment="1" applyProtection="1">
      <alignment horizontal="center"/>
      <protection hidden="1"/>
    </xf>
    <xf numFmtId="0" fontId="0" fillId="0" borderId="0" xfId="0" applyAlignment="1" applyProtection="1">
      <alignment horizontal="center"/>
      <protection hidden="1"/>
    </xf>
    <xf numFmtId="0" fontId="0" fillId="0" borderId="1" xfId="0" applyBorder="1" applyAlignment="1" applyProtection="1">
      <alignment horizontal="center" vertical="center" wrapText="1"/>
      <protection hidden="1"/>
    </xf>
    <xf numFmtId="0" fontId="0" fillId="0" borderId="2"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0" fillId="0" borderId="3" xfId="0"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3" fillId="0" borderId="7"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1" xfId="0" applyBorder="1" applyAlignment="1" applyProtection="1">
      <alignment horizontal="center" vertical="center"/>
      <protection hidden="1"/>
    </xf>
    <xf numFmtId="0" fontId="3" fillId="0" borderId="1" xfId="0" applyFont="1" applyBorder="1" applyAlignment="1" applyProtection="1">
      <alignment horizontal="center"/>
      <protection hidden="1"/>
    </xf>
    <xf numFmtId="0" fontId="0" fillId="0" borderId="0" xfId="0" applyFill="1" applyAlignment="1" applyProtection="1">
      <alignment horizontal="center"/>
      <protection hidden="1"/>
    </xf>
    <xf numFmtId="0" fontId="0" fillId="0" borderId="0" xfId="0" applyProtection="1">
      <protection hidden="1"/>
    </xf>
    <xf numFmtId="0" fontId="0" fillId="0" borderId="8" xfId="0" applyBorder="1" applyAlignment="1" applyProtection="1">
      <alignment horizontal="center"/>
      <protection hidden="1"/>
    </xf>
    <xf numFmtId="0" fontId="2" fillId="0" borderId="2" xfId="0" applyFont="1" applyBorder="1" applyAlignment="1" applyProtection="1">
      <alignment horizontal="center"/>
      <protection hidden="1"/>
    </xf>
    <xf numFmtId="0" fontId="2" fillId="0" borderId="3" xfId="0" applyFont="1" applyBorder="1" applyAlignment="1" applyProtection="1">
      <alignment horizontal="center"/>
      <protection hidden="1"/>
    </xf>
    <xf numFmtId="0" fontId="2" fillId="0" borderId="9" xfId="0" applyFont="1" applyBorder="1" applyAlignment="1" applyProtection="1">
      <alignment horizontal="center"/>
      <protection hidden="1"/>
    </xf>
    <xf numFmtId="0" fontId="2" fillId="0" borderId="5" xfId="0" applyFont="1" applyBorder="1" applyAlignment="1" applyProtection="1">
      <alignment horizontal="center"/>
      <protection hidden="1"/>
    </xf>
    <xf numFmtId="0" fontId="2" fillId="0" borderId="0" xfId="0" applyFont="1" applyAlignment="1" applyProtection="1">
      <alignment horizontal="center"/>
      <protection hidden="1"/>
    </xf>
    <xf numFmtId="0" fontId="2" fillId="0" borderId="1" xfId="0" applyFont="1" applyBorder="1" applyAlignment="1" applyProtection="1">
      <alignment horizontal="center"/>
      <protection hidden="1"/>
    </xf>
    <xf numFmtId="0" fontId="0" fillId="0" borderId="8" xfId="0" applyBorder="1" applyAlignment="1" applyProtection="1">
      <alignment horizontal="center" vertical="center" wrapText="1"/>
      <protection hidden="1"/>
    </xf>
    <xf numFmtId="0" fontId="2" fillId="0" borderId="10" xfId="0" applyFont="1" applyBorder="1" applyAlignment="1" applyProtection="1">
      <alignment horizontal="center" vertical="center" wrapText="1"/>
      <protection hidden="1"/>
    </xf>
    <xf numFmtId="0" fontId="3" fillId="0" borderId="4" xfId="0" applyFont="1" applyBorder="1" applyAlignment="1" applyProtection="1">
      <alignment horizontal="center"/>
      <protection hidden="1"/>
    </xf>
    <xf numFmtId="0" fontId="0" fillId="0" borderId="1" xfId="0" applyFill="1" applyBorder="1" applyAlignment="1" applyProtection="1">
      <alignment horizontal="center" vertical="center" wrapText="1"/>
      <protection hidden="1"/>
    </xf>
    <xf numFmtId="0" fontId="0" fillId="0" borderId="1" xfId="0" applyFill="1" applyBorder="1" applyAlignment="1" applyProtection="1">
      <alignment horizontal="center" vertical="center"/>
      <protection hidden="1"/>
    </xf>
    <xf numFmtId="0" fontId="0" fillId="0" borderId="4" xfId="0" applyFill="1" applyBorder="1" applyAlignment="1" applyProtection="1">
      <alignment horizontal="center"/>
      <protection hidden="1"/>
    </xf>
    <xf numFmtId="0" fontId="0" fillId="0" borderId="3" xfId="0" applyFill="1" applyBorder="1" applyAlignment="1" applyProtection="1">
      <alignment horizontal="center"/>
      <protection hidden="1"/>
    </xf>
    <xf numFmtId="0" fontId="0" fillId="0" borderId="5" xfId="0" applyFill="1" applyBorder="1" applyAlignment="1" applyProtection="1">
      <alignment horizontal="center"/>
      <protection hidden="1"/>
    </xf>
    <xf numFmtId="0" fontId="0" fillId="0" borderId="1" xfId="0" applyFill="1" applyBorder="1" applyAlignment="1" applyProtection="1">
      <alignment horizontal="center"/>
      <protection hidden="1"/>
    </xf>
    <xf numFmtId="0" fontId="0" fillId="0" borderId="8" xfId="0" applyFill="1" applyBorder="1" applyAlignment="1" applyProtection="1">
      <alignment horizontal="center"/>
      <protection hidden="1"/>
    </xf>
    <xf numFmtId="0" fontId="3" fillId="0" borderId="4" xfId="0" applyFont="1" applyFill="1" applyBorder="1" applyAlignment="1" applyProtection="1">
      <alignment horizontal="center"/>
      <protection hidden="1"/>
    </xf>
    <xf numFmtId="0" fontId="3" fillId="0" borderId="1" xfId="0" applyFont="1" applyFill="1" applyBorder="1" applyAlignment="1" applyProtection="1">
      <alignment horizontal="center"/>
      <protection hidden="1"/>
    </xf>
    <xf numFmtId="0" fontId="4" fillId="0" borderId="4" xfId="0" applyFont="1" applyBorder="1" applyAlignment="1" applyProtection="1">
      <alignment horizontal="left" wrapText="1"/>
      <protection hidden="1"/>
    </xf>
    <xf numFmtId="0" fontId="0" fillId="0" borderId="2" xfId="0" applyFill="1" applyBorder="1" applyAlignment="1" applyProtection="1">
      <alignment horizontal="center" vertical="center" wrapText="1"/>
      <protection hidden="1"/>
    </xf>
    <xf numFmtId="0" fontId="3" fillId="0" borderId="1" xfId="0" applyFont="1" applyFill="1" applyBorder="1" applyAlignment="1" applyProtection="1">
      <alignment horizontal="center" vertical="center" wrapText="1"/>
      <protection hidden="1"/>
    </xf>
    <xf numFmtId="0" fontId="0" fillId="0" borderId="1" xfId="0" applyFill="1" applyBorder="1" applyAlignment="1" applyProtection="1">
      <alignment horizontal="center" wrapText="1"/>
      <protection hidden="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
  <sheetViews>
    <sheetView workbookViewId="0" topLeftCell="A1">
      <selection activeCell="C11" sqref="A1:XFD1048576"/>
    </sheetView>
  </sheetViews>
  <sheetFormatPr defaultColWidth="9.140625" defaultRowHeight="15"/>
  <cols>
    <col min="1" max="1" width="9.140625" style="32" customWidth="1"/>
    <col min="2" max="2" width="14.57421875" style="32" customWidth="1"/>
    <col min="3" max="3" width="9.140625" style="32" customWidth="1"/>
    <col min="4" max="4" width="14.00390625" style="32" customWidth="1"/>
    <col min="5" max="5" width="33.57421875" style="32" customWidth="1"/>
    <col min="6" max="11" width="9.140625" style="32" customWidth="1"/>
    <col min="12" max="12" width="13.421875" style="32" customWidth="1"/>
    <col min="13" max="16" width="9.140625" style="32" customWidth="1"/>
    <col min="17" max="17" width="11.421875" style="32" bestFit="1" customWidth="1"/>
    <col min="18" max="18" width="9.140625" style="32" customWidth="1"/>
    <col min="19" max="19" width="10.00390625" style="32" bestFit="1" customWidth="1"/>
    <col min="20" max="20" width="7.140625" style="32" bestFit="1" customWidth="1"/>
    <col min="21" max="21" width="17.421875" style="32" bestFit="1" customWidth="1"/>
    <col min="22" max="22" width="7.140625" style="32" bestFit="1" customWidth="1"/>
    <col min="23" max="23" width="12.140625" style="32" customWidth="1"/>
    <col min="24" max="24" width="13.8515625" style="32" bestFit="1" customWidth="1"/>
    <col min="25" max="16384" width="9.140625" style="32" customWidth="1"/>
  </cols>
  <sheetData>
    <row r="1" spans="1:23" s="18" customFormat="1" ht="75.75" customHeight="1">
      <c r="A1" s="10" t="s">
        <v>316</v>
      </c>
      <c r="B1" s="11"/>
      <c r="C1" s="11"/>
      <c r="D1" s="11"/>
      <c r="E1" s="11"/>
      <c r="F1" s="12"/>
      <c r="G1" s="12"/>
      <c r="H1" s="12"/>
      <c r="I1" s="12"/>
      <c r="J1" s="13"/>
      <c r="K1" s="13"/>
      <c r="L1" s="14"/>
      <c r="M1" s="15"/>
      <c r="N1" s="15"/>
      <c r="O1" s="16"/>
      <c r="P1" s="12"/>
      <c r="Q1" s="12"/>
      <c r="R1" s="12"/>
      <c r="S1" s="12"/>
      <c r="T1" s="13"/>
      <c r="U1" s="13"/>
      <c r="V1" s="17"/>
      <c r="W1" s="13"/>
    </row>
    <row r="2" spans="1:24" s="28" customFormat="1" ht="94.5" customHeight="1">
      <c r="A2" s="19" t="s">
        <v>1</v>
      </c>
      <c r="B2" s="19" t="s">
        <v>23</v>
      </c>
      <c r="C2" s="20"/>
      <c r="D2" s="20" t="s">
        <v>8</v>
      </c>
      <c r="E2" s="19" t="s">
        <v>9</v>
      </c>
      <c r="F2" s="19" t="s">
        <v>14</v>
      </c>
      <c r="G2" s="21" t="s">
        <v>11</v>
      </c>
      <c r="H2" s="21" t="s">
        <v>4</v>
      </c>
      <c r="I2" s="22" t="s">
        <v>15</v>
      </c>
      <c r="J2" s="23"/>
      <c r="K2" s="24" t="s">
        <v>12</v>
      </c>
      <c r="L2" s="25" t="s">
        <v>151</v>
      </c>
      <c r="M2" s="19" t="s">
        <v>17</v>
      </c>
      <c r="N2" s="19" t="s">
        <v>4</v>
      </c>
      <c r="O2" s="19" t="s">
        <v>18</v>
      </c>
      <c r="P2" s="19" t="s">
        <v>4</v>
      </c>
      <c r="Q2" s="19" t="s">
        <v>19</v>
      </c>
      <c r="R2" s="20" t="s">
        <v>4</v>
      </c>
      <c r="S2" s="19" t="s">
        <v>20</v>
      </c>
      <c r="T2" s="19" t="s">
        <v>4</v>
      </c>
      <c r="U2" s="19" t="s">
        <v>16</v>
      </c>
      <c r="V2" s="19" t="s">
        <v>4</v>
      </c>
      <c r="W2" s="26" t="s">
        <v>10</v>
      </c>
      <c r="X2" s="27" t="s">
        <v>111</v>
      </c>
    </row>
    <row r="3" spans="1:24" s="31" customFormat="1" ht="15">
      <c r="A3" s="13">
        <v>1</v>
      </c>
      <c r="B3" s="19" t="s">
        <v>92</v>
      </c>
      <c r="C3" s="19" t="s">
        <v>128</v>
      </c>
      <c r="D3" s="29" t="s">
        <v>93</v>
      </c>
      <c r="E3" s="29" t="s">
        <v>58</v>
      </c>
      <c r="F3" s="12" t="s">
        <v>5</v>
      </c>
      <c r="G3" s="12">
        <v>7.7</v>
      </c>
      <c r="H3" s="12">
        <f>G3*110</f>
        <v>847</v>
      </c>
      <c r="I3" s="14" t="s">
        <v>5</v>
      </c>
      <c r="J3" s="15" t="str">
        <f>IF(AND(F3="ΝΑΙ",I3="ΝΑΙ"),"ΟΚ","ΑΠΟΡΡΙΠΤΕΤΑΙ")</f>
        <v>ΟΚ</v>
      </c>
      <c r="K3" s="15" t="s">
        <v>5</v>
      </c>
      <c r="L3" s="15" t="s">
        <v>5</v>
      </c>
      <c r="M3" s="13"/>
      <c r="N3" s="13">
        <f>IF(M3="ΑΡΙΣΤΗ",70,IF(M3="ΠΟΛΥ ΚΑΛΗ",50,IF(M3="ΚΑΛΗ",30,)))</f>
        <v>0</v>
      </c>
      <c r="O3" s="13"/>
      <c r="P3" s="13">
        <f>IF(O3="ΑΡΙΣΤΗ",70,IF(O3="ΠΟΛΥ ΚΑΛΗ",50,IF(O3="ΚΑΛΗ",30,)))</f>
        <v>0</v>
      </c>
      <c r="Q3" s="13" t="s">
        <v>6</v>
      </c>
      <c r="R3" s="13">
        <f>IF(Q3="ΑΡΙΣΤΗ",70,IF(Q3="ΠΟΛΥ ΚΑΛΗ",50,IF(Q3="ΚΑΛΗ",30,)))</f>
        <v>50</v>
      </c>
      <c r="S3" s="13"/>
      <c r="T3" s="13">
        <f>IF(S3="ΝΑΙ",150,0)</f>
        <v>0</v>
      </c>
      <c r="U3" s="13">
        <v>24</v>
      </c>
      <c r="V3" s="17">
        <f>U3*17</f>
        <v>408</v>
      </c>
      <c r="W3" s="30">
        <f>H3+T3+N3+P3+R3+V3</f>
        <v>1305</v>
      </c>
      <c r="X3" s="13" t="s">
        <v>12</v>
      </c>
    </row>
  </sheetData>
  <sheetProtection password="EB34" sheet="1" objects="1" scenarios="1"/>
  <mergeCells count="1">
    <mergeCell ref="A1:E1"/>
  </mergeCells>
  <dataValidations count="3">
    <dataValidation type="whole" allowBlank="1" showInputMessage="1" showErrorMessage="1" errorTitle="ΠΡΟΣΟΧΗ!" error="ΑΠΟ 1 ΕΩΣ 24 ΜΗΝΕΣ" sqref="U3">
      <formula1>1</formula1>
      <formula2>24</formula2>
    </dataValidation>
    <dataValidation type="list" allowBlank="1" showInputMessage="1" showErrorMessage="1" sqref="O3 Q3 F3 K3:M3 I3 S3">
      <formula1>#REF!</formula1>
    </dataValidation>
    <dataValidation type="decimal" allowBlank="1" showInputMessage="1" showErrorMessage="1" sqref="G3">
      <formula1>5</formula1>
      <formula2>10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25"/>
  <sheetViews>
    <sheetView workbookViewId="0" topLeftCell="A2">
      <pane xSplit="5" topLeftCell="Q1" activePane="topRight" state="frozen"/>
      <selection pane="topRight" activeCell="A1" sqref="A1:X25"/>
    </sheetView>
  </sheetViews>
  <sheetFormatPr defaultColWidth="9.140625" defaultRowHeight="15"/>
  <cols>
    <col min="1" max="1" width="4.8515625" style="1" customWidth="1"/>
    <col min="2" max="3" width="15.28125" style="1" customWidth="1"/>
    <col min="4" max="4" width="25.140625" style="1" customWidth="1"/>
    <col min="5" max="5" width="25.28125" style="1" customWidth="1"/>
    <col min="6" max="7" width="9.7109375" style="1" customWidth="1"/>
    <col min="8" max="8" width="7.28125" style="1" customWidth="1"/>
    <col min="9" max="9" width="11.00390625" style="1" customWidth="1"/>
    <col min="10" max="10" width="15.00390625" style="1" customWidth="1"/>
    <col min="11" max="11" width="14.00390625" style="1" customWidth="1"/>
    <col min="12" max="12" width="11.57421875" style="1" customWidth="1"/>
    <col min="13" max="13" width="10.28125" style="1" customWidth="1"/>
    <col min="14" max="14" width="7.28125" style="1" customWidth="1"/>
    <col min="15" max="15" width="10.421875" style="1" customWidth="1"/>
    <col min="16" max="16" width="7.28125" style="1" customWidth="1"/>
    <col min="17" max="17" width="11.421875" style="1" bestFit="1" customWidth="1"/>
    <col min="18" max="18" width="7.28125" style="1" customWidth="1"/>
    <col min="19" max="19" width="10.00390625" style="1" customWidth="1"/>
    <col min="20" max="20" width="7.28125" style="1" customWidth="1"/>
    <col min="21" max="21" width="17.00390625" style="1" customWidth="1"/>
    <col min="22" max="22" width="7.8515625" style="1" customWidth="1"/>
    <col min="23" max="23" width="9.57421875" style="1" customWidth="1"/>
    <col min="24" max="24" width="26.8515625" style="1" bestFit="1" customWidth="1"/>
    <col min="25" max="32" width="9.140625" style="1" customWidth="1"/>
    <col min="33" max="34" width="9.140625" style="1" hidden="1" customWidth="1"/>
    <col min="35" max="16384" width="9.140625" style="1" customWidth="1"/>
  </cols>
  <sheetData>
    <row r="1" spans="1:24" ht="64.5" customHeight="1">
      <c r="A1" s="10" t="s">
        <v>317</v>
      </c>
      <c r="B1" s="11"/>
      <c r="C1" s="11"/>
      <c r="D1" s="11"/>
      <c r="E1" s="11"/>
      <c r="F1" s="12"/>
      <c r="G1" s="12"/>
      <c r="H1" s="12"/>
      <c r="I1" s="14"/>
      <c r="J1" s="15"/>
      <c r="K1" s="15"/>
      <c r="L1" s="16"/>
      <c r="M1" s="13"/>
      <c r="N1" s="13"/>
      <c r="O1" s="13"/>
      <c r="P1" s="13"/>
      <c r="Q1" s="13"/>
      <c r="R1" s="13"/>
      <c r="S1" s="13"/>
      <c r="T1" s="13"/>
      <c r="U1" s="13"/>
      <c r="V1" s="33"/>
      <c r="W1" s="12"/>
      <c r="X1" s="13"/>
    </row>
    <row r="2" spans="1:24" s="2" customFormat="1" ht="15.75">
      <c r="A2" s="34" t="s">
        <v>7</v>
      </c>
      <c r="B2" s="35"/>
      <c r="C2" s="35"/>
      <c r="D2" s="35"/>
      <c r="E2" s="35"/>
      <c r="F2" s="35" t="s">
        <v>0</v>
      </c>
      <c r="G2" s="35"/>
      <c r="H2" s="35"/>
      <c r="I2" s="36"/>
      <c r="J2" s="37"/>
      <c r="K2" s="37"/>
      <c r="L2" s="37"/>
      <c r="M2" s="35" t="s">
        <v>22</v>
      </c>
      <c r="N2" s="35"/>
      <c r="O2" s="35"/>
      <c r="P2" s="35"/>
      <c r="Q2" s="35"/>
      <c r="R2" s="35"/>
      <c r="S2" s="35"/>
      <c r="T2" s="35"/>
      <c r="U2" s="35"/>
      <c r="V2" s="36"/>
      <c r="W2" s="38"/>
      <c r="X2" s="39"/>
    </row>
    <row r="3" spans="1:24" s="4" customFormat="1" ht="94.5" customHeight="1">
      <c r="A3" s="19" t="s">
        <v>1</v>
      </c>
      <c r="B3" s="19" t="s">
        <v>23</v>
      </c>
      <c r="C3" s="20"/>
      <c r="D3" s="20" t="s">
        <v>8</v>
      </c>
      <c r="E3" s="20" t="s">
        <v>9</v>
      </c>
      <c r="F3" s="21" t="s">
        <v>14</v>
      </c>
      <c r="G3" s="21" t="s">
        <v>11</v>
      </c>
      <c r="H3" s="21" t="s">
        <v>4</v>
      </c>
      <c r="I3" s="22" t="s">
        <v>15</v>
      </c>
      <c r="J3" s="23"/>
      <c r="K3" s="24" t="s">
        <v>12</v>
      </c>
      <c r="L3" s="25" t="s">
        <v>151</v>
      </c>
      <c r="M3" s="19" t="s">
        <v>17</v>
      </c>
      <c r="N3" s="19" t="s">
        <v>4</v>
      </c>
      <c r="O3" s="19" t="s">
        <v>18</v>
      </c>
      <c r="P3" s="19" t="s">
        <v>4</v>
      </c>
      <c r="Q3" s="19" t="s">
        <v>19</v>
      </c>
      <c r="R3" s="20" t="s">
        <v>4</v>
      </c>
      <c r="S3" s="19" t="s">
        <v>20</v>
      </c>
      <c r="T3" s="19" t="s">
        <v>4</v>
      </c>
      <c r="U3" s="19" t="s">
        <v>16</v>
      </c>
      <c r="V3" s="40" t="s">
        <v>4</v>
      </c>
      <c r="W3" s="41" t="s">
        <v>10</v>
      </c>
      <c r="X3" s="27" t="s">
        <v>111</v>
      </c>
    </row>
    <row r="4" spans="1:34" ht="18" customHeight="1">
      <c r="A4" s="13">
        <v>1</v>
      </c>
      <c r="B4" s="19" t="s">
        <v>92</v>
      </c>
      <c r="C4" s="19" t="s">
        <v>128</v>
      </c>
      <c r="D4" s="29" t="s">
        <v>93</v>
      </c>
      <c r="E4" s="29" t="s">
        <v>58</v>
      </c>
      <c r="F4" s="12" t="s">
        <v>5</v>
      </c>
      <c r="G4" s="12">
        <v>7.7</v>
      </c>
      <c r="H4" s="12">
        <f aca="true" t="shared" si="0" ref="H4:H25">G4*110</f>
        <v>847</v>
      </c>
      <c r="I4" s="14" t="s">
        <v>5</v>
      </c>
      <c r="J4" s="15" t="str">
        <f aca="true" t="shared" si="1" ref="J4:J25">IF(AND(F4="ΝΑΙ",I4="ΝΑΙ"),"ΟΚ","ΑΠΟΡΡΙΠΤΕΤΑΙ")</f>
        <v>ΟΚ</v>
      </c>
      <c r="K4" s="15" t="s">
        <v>5</v>
      </c>
      <c r="L4" s="15" t="s">
        <v>5</v>
      </c>
      <c r="M4" s="13"/>
      <c r="N4" s="13">
        <f>IF(M4="ΑΡΙΣΤΗ",70,IF(M4="ΠΟΛΥ ΚΑΛΗ",50,IF(M4="ΚΑΛΗ",30,)))</f>
        <v>0</v>
      </c>
      <c r="O4" s="13"/>
      <c r="P4" s="13">
        <f>IF(O4="ΑΡΙΣΤΗ",70,IF(O4="ΠΟΛΥ ΚΑΛΗ",50,IF(O4="ΚΑΛΗ",30,)))</f>
        <v>0</v>
      </c>
      <c r="Q4" s="13" t="s">
        <v>6</v>
      </c>
      <c r="R4" s="13">
        <f>IF(Q4="ΑΡΙΣΤΗ",70,IF(Q4="ΠΟΛΥ ΚΑΛΗ",50,IF(Q4="ΚΑΛΗ",30,)))</f>
        <v>50</v>
      </c>
      <c r="S4" s="13"/>
      <c r="T4" s="13">
        <f>IF(S4="ΝΑΙ",150,0)</f>
        <v>0</v>
      </c>
      <c r="U4" s="13">
        <v>24</v>
      </c>
      <c r="V4" s="33">
        <f aca="true" t="shared" si="2" ref="V4:V25">U4*17</f>
        <v>408</v>
      </c>
      <c r="W4" s="42">
        <f aca="true" t="shared" si="3" ref="W4:W25">H4+T4+N4+P4+R4+V4</f>
        <v>1305</v>
      </c>
      <c r="X4" s="13" t="s">
        <v>12</v>
      </c>
      <c r="AH4" s="1" t="s">
        <v>3</v>
      </c>
    </row>
    <row r="5" spans="1:24" ht="18" customHeight="1">
      <c r="A5" s="13">
        <v>2</v>
      </c>
      <c r="B5" s="19" t="s">
        <v>153</v>
      </c>
      <c r="C5" s="43" t="s">
        <v>120</v>
      </c>
      <c r="D5" s="44" t="s">
        <v>36</v>
      </c>
      <c r="E5" s="44" t="s">
        <v>37</v>
      </c>
      <c r="F5" s="45" t="s">
        <v>5</v>
      </c>
      <c r="G5" s="45">
        <v>8.7</v>
      </c>
      <c r="H5" s="45">
        <f t="shared" si="0"/>
        <v>956.9999999999999</v>
      </c>
      <c r="I5" s="46" t="s">
        <v>5</v>
      </c>
      <c r="J5" s="47" t="str">
        <f t="shared" si="1"/>
        <v>ΟΚ</v>
      </c>
      <c r="K5" s="47" t="s">
        <v>5</v>
      </c>
      <c r="L5" s="47" t="s">
        <v>5</v>
      </c>
      <c r="M5" s="48"/>
      <c r="N5" s="48">
        <f>IF(M5="ΑΡΙΣΤΗ",70,IF(M5="ΠΟΛΥ ΚΑΛΗ",50,IF(M5="ΚΑΛΗ",30,)))</f>
        <v>0</v>
      </c>
      <c r="O5" s="48"/>
      <c r="P5" s="48">
        <f>IF(O5="ΑΡΙΣΤΗ",70,IF(O5="ΠΟΛΥ ΚΑΛΗ",50,IF(O5="ΚΑΛΗ",30,)))</f>
        <v>0</v>
      </c>
      <c r="Q5" s="48" t="s">
        <v>2</v>
      </c>
      <c r="R5" s="48">
        <f>IF(Q5="ΑΡΙΣΤΗ",70,IF(Q5="ΠΟΛΥ ΚΑΛΗ",50,IF(Q5="ΚΑΛΗ",30,)))</f>
        <v>70</v>
      </c>
      <c r="S5" s="48"/>
      <c r="T5" s="48">
        <f>IF(S5="ΝΑΙ",150,0)</f>
        <v>0</v>
      </c>
      <c r="U5" s="48"/>
      <c r="V5" s="49">
        <f t="shared" si="2"/>
        <v>0</v>
      </c>
      <c r="W5" s="50">
        <f t="shared" si="3"/>
        <v>1027</v>
      </c>
      <c r="X5" s="48" t="s">
        <v>12</v>
      </c>
    </row>
    <row r="6" spans="1:24" s="8" customFormat="1" ht="30" customHeight="1">
      <c r="A6" s="13">
        <v>3</v>
      </c>
      <c r="B6" s="43" t="s">
        <v>119</v>
      </c>
      <c r="C6" s="43" t="s">
        <v>118</v>
      </c>
      <c r="D6" s="44" t="s">
        <v>117</v>
      </c>
      <c r="E6" s="44" t="s">
        <v>116</v>
      </c>
      <c r="F6" s="45" t="s">
        <v>5</v>
      </c>
      <c r="G6" s="48">
        <v>8.85</v>
      </c>
      <c r="H6" s="48">
        <f t="shared" si="0"/>
        <v>973.5</v>
      </c>
      <c r="I6" s="46" t="s">
        <v>5</v>
      </c>
      <c r="J6" s="47" t="str">
        <f t="shared" si="1"/>
        <v>ΟΚ</v>
      </c>
      <c r="K6" s="47" t="s">
        <v>5</v>
      </c>
      <c r="L6" s="47" t="s">
        <v>5</v>
      </c>
      <c r="M6" s="48"/>
      <c r="N6" s="48"/>
      <c r="O6" s="48"/>
      <c r="P6" s="48"/>
      <c r="Q6" s="48" t="s">
        <v>3</v>
      </c>
      <c r="R6" s="48"/>
      <c r="S6" s="48"/>
      <c r="T6" s="48"/>
      <c r="U6" s="48"/>
      <c r="V6" s="33">
        <f t="shared" si="2"/>
        <v>0</v>
      </c>
      <c r="W6" s="51">
        <f t="shared" si="3"/>
        <v>973.5</v>
      </c>
      <c r="X6" s="43" t="s">
        <v>12</v>
      </c>
    </row>
    <row r="7" spans="1:24" ht="18" customHeight="1">
      <c r="A7" s="13">
        <v>4</v>
      </c>
      <c r="B7" s="19" t="s">
        <v>154</v>
      </c>
      <c r="C7" s="19" t="s">
        <v>131</v>
      </c>
      <c r="D7" s="29" t="s">
        <v>84</v>
      </c>
      <c r="E7" s="29" t="s">
        <v>85</v>
      </c>
      <c r="F7" s="12" t="s">
        <v>5</v>
      </c>
      <c r="G7" s="12">
        <v>8.7</v>
      </c>
      <c r="H7" s="12">
        <f t="shared" si="0"/>
        <v>956.9999999999999</v>
      </c>
      <c r="I7" s="14" t="s">
        <v>5</v>
      </c>
      <c r="J7" s="15" t="str">
        <f t="shared" si="1"/>
        <v>ΟΚ</v>
      </c>
      <c r="K7" s="47" t="s">
        <v>5</v>
      </c>
      <c r="L7" s="15"/>
      <c r="M7" s="13"/>
      <c r="N7" s="13">
        <f aca="true" t="shared" si="4" ref="N7:N25">IF(M7="ΑΡΙΣΤΗ",70,IF(M7="ΠΟΛΥ ΚΑΛΗ",50,IF(M7="ΚΑΛΗ",30,)))</f>
        <v>0</v>
      </c>
      <c r="O7" s="13"/>
      <c r="P7" s="13">
        <f aca="true" t="shared" si="5" ref="P7:P25">IF(O7="ΑΡΙΣΤΗ",70,IF(O7="ΠΟΛΥ ΚΑΛΗ",50,IF(O7="ΚΑΛΗ",30,)))</f>
        <v>0</v>
      </c>
      <c r="Q7" s="13"/>
      <c r="R7" s="13">
        <f aca="true" t="shared" si="6" ref="R7:R25">IF(Q7="ΑΡΙΣΤΗ",70,IF(Q7="ΠΟΛΥ ΚΑΛΗ",50,IF(Q7="ΚΑΛΗ",30,)))</f>
        <v>0</v>
      </c>
      <c r="S7" s="13"/>
      <c r="T7" s="13">
        <f aca="true" t="shared" si="7" ref="T7:T25">IF(S7="ΝΑΙ",150,0)</f>
        <v>0</v>
      </c>
      <c r="U7" s="13"/>
      <c r="V7" s="33">
        <f t="shared" si="2"/>
        <v>0</v>
      </c>
      <c r="W7" s="42">
        <f t="shared" si="3"/>
        <v>956.9999999999999</v>
      </c>
      <c r="X7" s="13" t="s">
        <v>12</v>
      </c>
    </row>
    <row r="8" spans="1:24" ht="18" customHeight="1">
      <c r="A8" s="13">
        <v>5</v>
      </c>
      <c r="B8" s="19" t="s">
        <v>27</v>
      </c>
      <c r="C8" s="19" t="s">
        <v>121</v>
      </c>
      <c r="D8" s="29" t="s">
        <v>28</v>
      </c>
      <c r="E8" s="29" t="s">
        <v>29</v>
      </c>
      <c r="F8" s="12" t="s">
        <v>5</v>
      </c>
      <c r="G8" s="12">
        <v>8.1</v>
      </c>
      <c r="H8" s="12">
        <f t="shared" si="0"/>
        <v>891</v>
      </c>
      <c r="I8" s="14" t="s">
        <v>5</v>
      </c>
      <c r="J8" s="15" t="str">
        <f t="shared" si="1"/>
        <v>ΟΚ</v>
      </c>
      <c r="K8" s="15" t="s">
        <v>5</v>
      </c>
      <c r="L8" s="15"/>
      <c r="M8" s="13"/>
      <c r="N8" s="13">
        <f t="shared" si="4"/>
        <v>0</v>
      </c>
      <c r="O8" s="13"/>
      <c r="P8" s="13">
        <f t="shared" si="5"/>
        <v>0</v>
      </c>
      <c r="Q8" s="13" t="s">
        <v>6</v>
      </c>
      <c r="R8" s="13">
        <f t="shared" si="6"/>
        <v>50</v>
      </c>
      <c r="S8" s="13"/>
      <c r="T8" s="13">
        <f t="shared" si="7"/>
        <v>0</v>
      </c>
      <c r="U8" s="13"/>
      <c r="V8" s="33">
        <f t="shared" si="2"/>
        <v>0</v>
      </c>
      <c r="W8" s="42">
        <f t="shared" si="3"/>
        <v>941</v>
      </c>
      <c r="X8" s="13" t="s">
        <v>12</v>
      </c>
    </row>
    <row r="9" spans="1:34" ht="25.5" customHeight="1">
      <c r="A9" s="13">
        <v>6</v>
      </c>
      <c r="B9" s="19" t="s">
        <v>72</v>
      </c>
      <c r="C9" s="19" t="s">
        <v>112</v>
      </c>
      <c r="D9" s="29" t="s">
        <v>73</v>
      </c>
      <c r="E9" s="29" t="s">
        <v>74</v>
      </c>
      <c r="F9" s="12" t="s">
        <v>5</v>
      </c>
      <c r="G9" s="12">
        <v>9.77</v>
      </c>
      <c r="H9" s="12">
        <f t="shared" si="0"/>
        <v>1074.7</v>
      </c>
      <c r="I9" s="14" t="s">
        <v>5</v>
      </c>
      <c r="J9" s="15" t="str">
        <f t="shared" si="1"/>
        <v>ΟΚ</v>
      </c>
      <c r="K9" s="15"/>
      <c r="L9" s="15"/>
      <c r="M9" s="13"/>
      <c r="N9" s="13">
        <f t="shared" si="4"/>
        <v>0</v>
      </c>
      <c r="O9" s="13"/>
      <c r="P9" s="13">
        <f t="shared" si="5"/>
        <v>0</v>
      </c>
      <c r="Q9" s="13" t="s">
        <v>3</v>
      </c>
      <c r="R9" s="13">
        <f t="shared" si="6"/>
        <v>30</v>
      </c>
      <c r="S9" s="13" t="s">
        <v>5</v>
      </c>
      <c r="T9" s="13">
        <f t="shared" si="7"/>
        <v>150</v>
      </c>
      <c r="U9" s="13">
        <v>9</v>
      </c>
      <c r="V9" s="33">
        <f t="shared" si="2"/>
        <v>153</v>
      </c>
      <c r="W9" s="42">
        <f t="shared" si="3"/>
        <v>1407.7</v>
      </c>
      <c r="X9" s="13"/>
      <c r="AG9" s="1" t="s">
        <v>5</v>
      </c>
      <c r="AH9" s="1" t="s">
        <v>2</v>
      </c>
    </row>
    <row r="10" spans="1:34" ht="18" customHeight="1">
      <c r="A10" s="13">
        <v>7</v>
      </c>
      <c r="B10" s="19" t="s">
        <v>108</v>
      </c>
      <c r="C10" s="19" t="s">
        <v>134</v>
      </c>
      <c r="D10" s="29" t="s">
        <v>109</v>
      </c>
      <c r="E10" s="29" t="s">
        <v>110</v>
      </c>
      <c r="F10" s="12" t="s">
        <v>5</v>
      </c>
      <c r="G10" s="12">
        <v>10</v>
      </c>
      <c r="H10" s="12">
        <f t="shared" si="0"/>
        <v>1100</v>
      </c>
      <c r="I10" s="14" t="s">
        <v>5</v>
      </c>
      <c r="J10" s="15" t="str">
        <f t="shared" si="1"/>
        <v>ΟΚ</v>
      </c>
      <c r="K10" s="15"/>
      <c r="L10" s="15" t="s">
        <v>5</v>
      </c>
      <c r="M10" s="13" t="s">
        <v>3</v>
      </c>
      <c r="N10" s="13">
        <f t="shared" si="4"/>
        <v>30</v>
      </c>
      <c r="O10" s="13" t="s">
        <v>3</v>
      </c>
      <c r="P10" s="13">
        <f t="shared" si="5"/>
        <v>30</v>
      </c>
      <c r="Q10" s="13" t="s">
        <v>2</v>
      </c>
      <c r="R10" s="13">
        <f t="shared" si="6"/>
        <v>70</v>
      </c>
      <c r="S10" s="13"/>
      <c r="T10" s="13">
        <f t="shared" si="7"/>
        <v>0</v>
      </c>
      <c r="U10" s="13"/>
      <c r="V10" s="33">
        <f t="shared" si="2"/>
        <v>0</v>
      </c>
      <c r="W10" s="42">
        <f t="shared" si="3"/>
        <v>1230</v>
      </c>
      <c r="X10" s="13"/>
      <c r="AG10" s="1" t="s">
        <v>13</v>
      </c>
      <c r="AH10" s="1" t="s">
        <v>6</v>
      </c>
    </row>
    <row r="11" spans="1:24" s="8" customFormat="1" ht="18" customHeight="1">
      <c r="A11" s="13">
        <v>8</v>
      </c>
      <c r="B11" s="43" t="s">
        <v>47</v>
      </c>
      <c r="C11" s="19" t="s">
        <v>123</v>
      </c>
      <c r="D11" s="29" t="s">
        <v>48</v>
      </c>
      <c r="E11" s="29" t="s">
        <v>49</v>
      </c>
      <c r="F11" s="12" t="s">
        <v>5</v>
      </c>
      <c r="G11" s="12">
        <v>8.8</v>
      </c>
      <c r="H11" s="12">
        <f t="shared" si="0"/>
        <v>968.0000000000001</v>
      </c>
      <c r="I11" s="14" t="s">
        <v>5</v>
      </c>
      <c r="J11" s="15" t="str">
        <f t="shared" si="1"/>
        <v>ΟΚ</v>
      </c>
      <c r="K11" s="15"/>
      <c r="L11" s="15" t="s">
        <v>5</v>
      </c>
      <c r="M11" s="13"/>
      <c r="N11" s="13">
        <f t="shared" si="4"/>
        <v>0</v>
      </c>
      <c r="O11" s="13"/>
      <c r="P11" s="13">
        <f t="shared" si="5"/>
        <v>0</v>
      </c>
      <c r="Q11" s="13"/>
      <c r="R11" s="13">
        <f t="shared" si="6"/>
        <v>0</v>
      </c>
      <c r="S11" s="13" t="s">
        <v>5</v>
      </c>
      <c r="T11" s="13">
        <f t="shared" si="7"/>
        <v>150</v>
      </c>
      <c r="U11" s="13"/>
      <c r="V11" s="33">
        <f t="shared" si="2"/>
        <v>0</v>
      </c>
      <c r="W11" s="42">
        <f t="shared" si="3"/>
        <v>1118</v>
      </c>
      <c r="X11" s="13"/>
    </row>
    <row r="12" spans="1:24" s="8" customFormat="1" ht="30">
      <c r="A12" s="13">
        <v>9</v>
      </c>
      <c r="B12" s="43" t="s">
        <v>152</v>
      </c>
      <c r="C12" s="19" t="s">
        <v>149</v>
      </c>
      <c r="D12" s="29" t="s">
        <v>79</v>
      </c>
      <c r="E12" s="29" t="s">
        <v>80</v>
      </c>
      <c r="F12" s="12" t="s">
        <v>5</v>
      </c>
      <c r="G12" s="12">
        <v>5</v>
      </c>
      <c r="H12" s="12">
        <f t="shared" si="0"/>
        <v>550</v>
      </c>
      <c r="I12" s="14" t="s">
        <v>5</v>
      </c>
      <c r="J12" s="15" t="str">
        <f t="shared" si="1"/>
        <v>ΟΚ</v>
      </c>
      <c r="K12" s="15"/>
      <c r="L12" s="15"/>
      <c r="M12" s="13"/>
      <c r="N12" s="13">
        <f t="shared" si="4"/>
        <v>0</v>
      </c>
      <c r="O12" s="13"/>
      <c r="P12" s="13">
        <f t="shared" si="5"/>
        <v>0</v>
      </c>
      <c r="Q12" s="13" t="s">
        <v>6</v>
      </c>
      <c r="R12" s="13">
        <f t="shared" si="6"/>
        <v>50</v>
      </c>
      <c r="S12" s="13" t="s">
        <v>5</v>
      </c>
      <c r="T12" s="13">
        <f t="shared" si="7"/>
        <v>150</v>
      </c>
      <c r="U12" s="13">
        <v>18</v>
      </c>
      <c r="V12" s="33">
        <f t="shared" si="2"/>
        <v>306</v>
      </c>
      <c r="W12" s="42">
        <f t="shared" si="3"/>
        <v>1056</v>
      </c>
      <c r="X12" s="13"/>
    </row>
    <row r="13" spans="1:24" ht="18" customHeight="1">
      <c r="A13" s="13">
        <v>10</v>
      </c>
      <c r="B13" s="19" t="s">
        <v>56</v>
      </c>
      <c r="C13" s="19" t="s">
        <v>148</v>
      </c>
      <c r="D13" s="29" t="s">
        <v>57</v>
      </c>
      <c r="E13" s="29" t="s">
        <v>58</v>
      </c>
      <c r="F13" s="12" t="s">
        <v>5</v>
      </c>
      <c r="G13" s="12">
        <v>7.55</v>
      </c>
      <c r="H13" s="12">
        <f t="shared" si="0"/>
        <v>830.5</v>
      </c>
      <c r="I13" s="14" t="s">
        <v>5</v>
      </c>
      <c r="J13" s="15" t="str">
        <f t="shared" si="1"/>
        <v>ΟΚ</v>
      </c>
      <c r="K13" s="15"/>
      <c r="L13" s="15" t="s">
        <v>5</v>
      </c>
      <c r="M13" s="13" t="s">
        <v>3</v>
      </c>
      <c r="N13" s="13">
        <f t="shared" si="4"/>
        <v>30</v>
      </c>
      <c r="O13" s="13"/>
      <c r="P13" s="13">
        <f t="shared" si="5"/>
        <v>0</v>
      </c>
      <c r="Q13" s="13" t="s">
        <v>3</v>
      </c>
      <c r="R13" s="13">
        <f t="shared" si="6"/>
        <v>30</v>
      </c>
      <c r="S13" s="13" t="s">
        <v>5</v>
      </c>
      <c r="T13" s="13">
        <f t="shared" si="7"/>
        <v>150</v>
      </c>
      <c r="U13" s="13"/>
      <c r="V13" s="33">
        <f t="shared" si="2"/>
        <v>0</v>
      </c>
      <c r="W13" s="42">
        <f t="shared" si="3"/>
        <v>1040.5</v>
      </c>
      <c r="X13" s="13"/>
    </row>
    <row r="14" spans="1:24" ht="18" customHeight="1">
      <c r="A14" s="13">
        <v>11</v>
      </c>
      <c r="B14" s="19" t="s">
        <v>70</v>
      </c>
      <c r="C14" s="19" t="s">
        <v>125</v>
      </c>
      <c r="D14" s="29" t="s">
        <v>71</v>
      </c>
      <c r="E14" s="29" t="s">
        <v>58</v>
      </c>
      <c r="F14" s="12" t="s">
        <v>5</v>
      </c>
      <c r="G14" s="12">
        <v>8.78</v>
      </c>
      <c r="H14" s="12">
        <f t="shared" si="0"/>
        <v>965.8</v>
      </c>
      <c r="I14" s="14" t="s">
        <v>5</v>
      </c>
      <c r="J14" s="15" t="str">
        <f t="shared" si="1"/>
        <v>ΟΚ</v>
      </c>
      <c r="K14" s="15"/>
      <c r="L14" s="15"/>
      <c r="M14" s="13"/>
      <c r="N14" s="13">
        <f t="shared" si="4"/>
        <v>0</v>
      </c>
      <c r="O14" s="13"/>
      <c r="P14" s="13">
        <f t="shared" si="5"/>
        <v>0</v>
      </c>
      <c r="Q14" s="13" t="s">
        <v>2</v>
      </c>
      <c r="R14" s="13">
        <f t="shared" si="6"/>
        <v>70</v>
      </c>
      <c r="S14" s="13"/>
      <c r="T14" s="13">
        <f t="shared" si="7"/>
        <v>0</v>
      </c>
      <c r="U14" s="13"/>
      <c r="V14" s="33">
        <f t="shared" si="2"/>
        <v>0</v>
      </c>
      <c r="W14" s="42">
        <f t="shared" si="3"/>
        <v>1035.8</v>
      </c>
      <c r="X14" s="13"/>
    </row>
    <row r="15" spans="1:24" ht="18" customHeight="1">
      <c r="A15" s="13">
        <v>12</v>
      </c>
      <c r="B15" s="19" t="s">
        <v>104</v>
      </c>
      <c r="C15" s="19" t="s">
        <v>132</v>
      </c>
      <c r="D15" s="29" t="s">
        <v>105</v>
      </c>
      <c r="E15" s="29" t="s">
        <v>106</v>
      </c>
      <c r="F15" s="12" t="s">
        <v>5</v>
      </c>
      <c r="G15" s="12">
        <v>8.65</v>
      </c>
      <c r="H15" s="12">
        <f t="shared" si="0"/>
        <v>951.5</v>
      </c>
      <c r="I15" s="14" t="s">
        <v>5</v>
      </c>
      <c r="J15" s="15" t="str">
        <f t="shared" si="1"/>
        <v>ΟΚ</v>
      </c>
      <c r="K15" s="47"/>
      <c r="L15" s="15" t="s">
        <v>5</v>
      </c>
      <c r="M15" s="13"/>
      <c r="N15" s="13">
        <f t="shared" si="4"/>
        <v>0</v>
      </c>
      <c r="O15" s="13"/>
      <c r="P15" s="13">
        <f t="shared" si="5"/>
        <v>0</v>
      </c>
      <c r="Q15" s="13" t="s">
        <v>2</v>
      </c>
      <c r="R15" s="13">
        <f t="shared" si="6"/>
        <v>70</v>
      </c>
      <c r="S15" s="13"/>
      <c r="T15" s="13">
        <f t="shared" si="7"/>
        <v>0</v>
      </c>
      <c r="U15" s="13"/>
      <c r="V15" s="33">
        <f t="shared" si="2"/>
        <v>0</v>
      </c>
      <c r="W15" s="42">
        <f t="shared" si="3"/>
        <v>1021.5</v>
      </c>
      <c r="X15" s="13"/>
    </row>
    <row r="16" spans="1:24" ht="18" customHeight="1">
      <c r="A16" s="13">
        <v>13</v>
      </c>
      <c r="B16" s="19" t="s">
        <v>41</v>
      </c>
      <c r="C16" s="19" t="s">
        <v>150</v>
      </c>
      <c r="D16" s="29" t="s">
        <v>42</v>
      </c>
      <c r="E16" s="29" t="s">
        <v>43</v>
      </c>
      <c r="F16" s="12" t="s">
        <v>5</v>
      </c>
      <c r="G16" s="12">
        <v>8.95</v>
      </c>
      <c r="H16" s="12">
        <f t="shared" si="0"/>
        <v>984.4999999999999</v>
      </c>
      <c r="I16" s="14" t="s">
        <v>5</v>
      </c>
      <c r="J16" s="15" t="str">
        <f t="shared" si="1"/>
        <v>ΟΚ</v>
      </c>
      <c r="K16" s="47"/>
      <c r="L16" s="15" t="s">
        <v>5</v>
      </c>
      <c r="M16" s="13"/>
      <c r="N16" s="13">
        <f t="shared" si="4"/>
        <v>0</v>
      </c>
      <c r="O16" s="13"/>
      <c r="P16" s="13">
        <f t="shared" si="5"/>
        <v>0</v>
      </c>
      <c r="Q16" s="13" t="s">
        <v>3</v>
      </c>
      <c r="R16" s="13">
        <f t="shared" si="6"/>
        <v>30</v>
      </c>
      <c r="S16" s="13"/>
      <c r="T16" s="13">
        <f t="shared" si="7"/>
        <v>0</v>
      </c>
      <c r="U16" s="13"/>
      <c r="V16" s="33">
        <f t="shared" si="2"/>
        <v>0</v>
      </c>
      <c r="W16" s="42">
        <f t="shared" si="3"/>
        <v>1014.4999999999999</v>
      </c>
      <c r="X16" s="13"/>
    </row>
    <row r="17" spans="1:24" ht="18" customHeight="1">
      <c r="A17" s="13">
        <v>14</v>
      </c>
      <c r="B17" s="19" t="s">
        <v>62</v>
      </c>
      <c r="C17" s="19" t="s">
        <v>124</v>
      </c>
      <c r="D17" s="29" t="s">
        <v>63</v>
      </c>
      <c r="E17" s="29" t="s">
        <v>64</v>
      </c>
      <c r="F17" s="12" t="s">
        <v>5</v>
      </c>
      <c r="G17" s="12">
        <v>9.05</v>
      </c>
      <c r="H17" s="12">
        <f t="shared" si="0"/>
        <v>995.5000000000001</v>
      </c>
      <c r="I17" s="14" t="s">
        <v>5</v>
      </c>
      <c r="J17" s="15" t="str">
        <f t="shared" si="1"/>
        <v>ΟΚ</v>
      </c>
      <c r="K17" s="47"/>
      <c r="L17" s="15"/>
      <c r="M17" s="13"/>
      <c r="N17" s="13">
        <f t="shared" si="4"/>
        <v>0</v>
      </c>
      <c r="O17" s="13"/>
      <c r="P17" s="13">
        <f t="shared" si="5"/>
        <v>0</v>
      </c>
      <c r="Q17" s="13"/>
      <c r="R17" s="13">
        <f t="shared" si="6"/>
        <v>0</v>
      </c>
      <c r="S17" s="13"/>
      <c r="T17" s="13">
        <f t="shared" si="7"/>
        <v>0</v>
      </c>
      <c r="U17" s="13"/>
      <c r="V17" s="33">
        <f t="shared" si="2"/>
        <v>0</v>
      </c>
      <c r="W17" s="42">
        <f t="shared" si="3"/>
        <v>995.5000000000001</v>
      </c>
      <c r="X17" s="13"/>
    </row>
    <row r="18" spans="1:24" ht="18" customHeight="1">
      <c r="A18" s="13">
        <v>15</v>
      </c>
      <c r="B18" s="19" t="s">
        <v>86</v>
      </c>
      <c r="C18" s="19" t="s">
        <v>127</v>
      </c>
      <c r="D18" s="29" t="s">
        <v>87</v>
      </c>
      <c r="E18" s="29" t="s">
        <v>88</v>
      </c>
      <c r="F18" s="12" t="s">
        <v>5</v>
      </c>
      <c r="G18" s="12">
        <v>7.08</v>
      </c>
      <c r="H18" s="12">
        <f t="shared" si="0"/>
        <v>778.8</v>
      </c>
      <c r="I18" s="14" t="s">
        <v>5</v>
      </c>
      <c r="J18" s="15" t="str">
        <f t="shared" si="1"/>
        <v>ΟΚ</v>
      </c>
      <c r="K18" s="15"/>
      <c r="L18" s="15" t="s">
        <v>5</v>
      </c>
      <c r="M18" s="13"/>
      <c r="N18" s="13">
        <f t="shared" si="4"/>
        <v>0</v>
      </c>
      <c r="O18" s="13"/>
      <c r="P18" s="13">
        <f t="shared" si="5"/>
        <v>0</v>
      </c>
      <c r="Q18" s="13"/>
      <c r="R18" s="13">
        <f t="shared" si="6"/>
        <v>0</v>
      </c>
      <c r="S18" s="13" t="s">
        <v>5</v>
      </c>
      <c r="T18" s="13">
        <f t="shared" si="7"/>
        <v>150</v>
      </c>
      <c r="U18" s="13"/>
      <c r="V18" s="33">
        <f t="shared" si="2"/>
        <v>0</v>
      </c>
      <c r="W18" s="42">
        <f t="shared" si="3"/>
        <v>928.8</v>
      </c>
      <c r="X18" s="13"/>
    </row>
    <row r="19" spans="1:24" ht="18" customHeight="1">
      <c r="A19" s="13">
        <v>16</v>
      </c>
      <c r="B19" s="19" t="s">
        <v>97</v>
      </c>
      <c r="C19" s="19" t="s">
        <v>130</v>
      </c>
      <c r="D19" s="29" t="s">
        <v>98</v>
      </c>
      <c r="E19" s="29" t="s">
        <v>99</v>
      </c>
      <c r="F19" s="12" t="s">
        <v>5</v>
      </c>
      <c r="G19" s="12">
        <v>7.8</v>
      </c>
      <c r="H19" s="12">
        <f t="shared" si="0"/>
        <v>858</v>
      </c>
      <c r="I19" s="14" t="s">
        <v>5</v>
      </c>
      <c r="J19" s="15" t="str">
        <f t="shared" si="1"/>
        <v>ΟΚ</v>
      </c>
      <c r="K19" s="15"/>
      <c r="L19" s="15" t="s">
        <v>5</v>
      </c>
      <c r="M19" s="13"/>
      <c r="N19" s="13">
        <f t="shared" si="4"/>
        <v>0</v>
      </c>
      <c r="O19" s="13"/>
      <c r="P19" s="13">
        <f t="shared" si="5"/>
        <v>0</v>
      </c>
      <c r="Q19" s="13" t="s">
        <v>2</v>
      </c>
      <c r="R19" s="13">
        <f t="shared" si="6"/>
        <v>70</v>
      </c>
      <c r="S19" s="13"/>
      <c r="T19" s="13">
        <f t="shared" si="7"/>
        <v>0</v>
      </c>
      <c r="U19" s="13"/>
      <c r="V19" s="33">
        <f t="shared" si="2"/>
        <v>0</v>
      </c>
      <c r="W19" s="42">
        <f t="shared" si="3"/>
        <v>928</v>
      </c>
      <c r="X19" s="13"/>
    </row>
    <row r="20" spans="1:24" ht="18" customHeight="1">
      <c r="A20" s="13">
        <v>17</v>
      </c>
      <c r="B20" s="19" t="s">
        <v>33</v>
      </c>
      <c r="C20" s="43" t="s">
        <v>147</v>
      </c>
      <c r="D20" s="44" t="s">
        <v>34</v>
      </c>
      <c r="E20" s="44" t="s">
        <v>35</v>
      </c>
      <c r="F20" s="45" t="s">
        <v>5</v>
      </c>
      <c r="G20" s="45">
        <v>7.9</v>
      </c>
      <c r="H20" s="45">
        <f t="shared" si="0"/>
        <v>869</v>
      </c>
      <c r="I20" s="46" t="s">
        <v>5</v>
      </c>
      <c r="J20" s="47" t="str">
        <f t="shared" si="1"/>
        <v>ΟΚ</v>
      </c>
      <c r="K20" s="47"/>
      <c r="L20" s="47"/>
      <c r="M20" s="48"/>
      <c r="N20" s="48">
        <f t="shared" si="4"/>
        <v>0</v>
      </c>
      <c r="O20" s="48"/>
      <c r="P20" s="48">
        <f t="shared" si="5"/>
        <v>0</v>
      </c>
      <c r="Q20" s="48"/>
      <c r="R20" s="48">
        <f t="shared" si="6"/>
        <v>0</v>
      </c>
      <c r="S20" s="48"/>
      <c r="T20" s="48">
        <f t="shared" si="7"/>
        <v>0</v>
      </c>
      <c r="U20" s="48"/>
      <c r="V20" s="49">
        <f t="shared" si="2"/>
        <v>0</v>
      </c>
      <c r="W20" s="50">
        <f t="shared" si="3"/>
        <v>869</v>
      </c>
      <c r="X20" s="48"/>
    </row>
    <row r="21" spans="1:24" ht="18" customHeight="1">
      <c r="A21" s="13">
        <v>18</v>
      </c>
      <c r="B21" s="19" t="s">
        <v>155</v>
      </c>
      <c r="C21" s="43" t="s">
        <v>133</v>
      </c>
      <c r="D21" s="44" t="s">
        <v>107</v>
      </c>
      <c r="E21" s="44" t="s">
        <v>99</v>
      </c>
      <c r="F21" s="45" t="s">
        <v>5</v>
      </c>
      <c r="G21" s="45">
        <v>7.3</v>
      </c>
      <c r="H21" s="45">
        <f t="shared" si="0"/>
        <v>803</v>
      </c>
      <c r="I21" s="46" t="s">
        <v>5</v>
      </c>
      <c r="J21" s="47" t="str">
        <f t="shared" si="1"/>
        <v>ΟΚ</v>
      </c>
      <c r="K21" s="47"/>
      <c r="L21" s="47"/>
      <c r="M21" s="48"/>
      <c r="N21" s="48">
        <f t="shared" si="4"/>
        <v>0</v>
      </c>
      <c r="O21" s="48"/>
      <c r="P21" s="48">
        <f t="shared" si="5"/>
        <v>0</v>
      </c>
      <c r="Q21" s="48" t="s">
        <v>6</v>
      </c>
      <c r="R21" s="48">
        <f t="shared" si="6"/>
        <v>50</v>
      </c>
      <c r="S21" s="48"/>
      <c r="T21" s="48">
        <f t="shared" si="7"/>
        <v>0</v>
      </c>
      <c r="U21" s="48"/>
      <c r="V21" s="49">
        <f t="shared" si="2"/>
        <v>0</v>
      </c>
      <c r="W21" s="50">
        <f t="shared" si="3"/>
        <v>853</v>
      </c>
      <c r="X21" s="48"/>
    </row>
    <row r="22" spans="1:24" ht="18" customHeight="1">
      <c r="A22" s="13">
        <v>19</v>
      </c>
      <c r="B22" s="19" t="s">
        <v>44</v>
      </c>
      <c r="C22" s="19" t="s">
        <v>122</v>
      </c>
      <c r="D22" s="29" t="s">
        <v>45</v>
      </c>
      <c r="E22" s="29" t="s">
        <v>46</v>
      </c>
      <c r="F22" s="12" t="s">
        <v>5</v>
      </c>
      <c r="G22" s="12">
        <v>7.05</v>
      </c>
      <c r="H22" s="12">
        <f t="shared" si="0"/>
        <v>775.5</v>
      </c>
      <c r="I22" s="14" t="s">
        <v>5</v>
      </c>
      <c r="J22" s="15" t="str">
        <f t="shared" si="1"/>
        <v>ΟΚ</v>
      </c>
      <c r="K22" s="15"/>
      <c r="L22" s="15"/>
      <c r="M22" s="13"/>
      <c r="N22" s="13">
        <f t="shared" si="4"/>
        <v>0</v>
      </c>
      <c r="O22" s="13"/>
      <c r="P22" s="13">
        <f t="shared" si="5"/>
        <v>0</v>
      </c>
      <c r="Q22" s="13" t="s">
        <v>3</v>
      </c>
      <c r="R22" s="13">
        <f t="shared" si="6"/>
        <v>30</v>
      </c>
      <c r="S22" s="13"/>
      <c r="T22" s="13">
        <f t="shared" si="7"/>
        <v>0</v>
      </c>
      <c r="U22" s="13"/>
      <c r="V22" s="33">
        <f t="shared" si="2"/>
        <v>0</v>
      </c>
      <c r="W22" s="42">
        <f t="shared" si="3"/>
        <v>805.5</v>
      </c>
      <c r="X22" s="13"/>
    </row>
    <row r="23" spans="1:24" ht="18" customHeight="1">
      <c r="A23" s="13">
        <v>20</v>
      </c>
      <c r="B23" s="19" t="s">
        <v>81</v>
      </c>
      <c r="C23" s="19" t="s">
        <v>126</v>
      </c>
      <c r="D23" s="29" t="s">
        <v>82</v>
      </c>
      <c r="E23" s="29" t="s">
        <v>83</v>
      </c>
      <c r="F23" s="12" t="s">
        <v>5</v>
      </c>
      <c r="G23" s="12">
        <v>6.45</v>
      </c>
      <c r="H23" s="12">
        <f t="shared" si="0"/>
        <v>709.5</v>
      </c>
      <c r="I23" s="14" t="s">
        <v>5</v>
      </c>
      <c r="J23" s="15" t="str">
        <f t="shared" si="1"/>
        <v>ΟΚ</v>
      </c>
      <c r="K23" s="15"/>
      <c r="L23" s="15" t="s">
        <v>5</v>
      </c>
      <c r="M23" s="13" t="s">
        <v>3</v>
      </c>
      <c r="N23" s="13">
        <f t="shared" si="4"/>
        <v>30</v>
      </c>
      <c r="O23" s="13"/>
      <c r="P23" s="13">
        <f t="shared" si="5"/>
        <v>0</v>
      </c>
      <c r="Q23" s="13" t="s">
        <v>3</v>
      </c>
      <c r="R23" s="13">
        <f t="shared" si="6"/>
        <v>30</v>
      </c>
      <c r="S23" s="13"/>
      <c r="T23" s="13">
        <f t="shared" si="7"/>
        <v>0</v>
      </c>
      <c r="U23" s="13"/>
      <c r="V23" s="33">
        <f t="shared" si="2"/>
        <v>0</v>
      </c>
      <c r="W23" s="42">
        <f t="shared" si="3"/>
        <v>769.5</v>
      </c>
      <c r="X23" s="13"/>
    </row>
    <row r="24" spans="1:24" ht="18" customHeight="1">
      <c r="A24" s="13">
        <v>21</v>
      </c>
      <c r="B24" s="19" t="s">
        <v>156</v>
      </c>
      <c r="C24" s="19" t="s">
        <v>114</v>
      </c>
      <c r="D24" s="29" t="s">
        <v>77</v>
      </c>
      <c r="E24" s="29" t="s">
        <v>78</v>
      </c>
      <c r="F24" s="12" t="s">
        <v>5</v>
      </c>
      <c r="G24" s="12">
        <v>6.32</v>
      </c>
      <c r="H24" s="12">
        <f t="shared" si="0"/>
        <v>695.2</v>
      </c>
      <c r="I24" s="14" t="s">
        <v>5</v>
      </c>
      <c r="J24" s="15" t="str">
        <f t="shared" si="1"/>
        <v>ΟΚ</v>
      </c>
      <c r="K24" s="15"/>
      <c r="L24" s="15"/>
      <c r="M24" s="13"/>
      <c r="N24" s="13">
        <f t="shared" si="4"/>
        <v>0</v>
      </c>
      <c r="O24" s="13"/>
      <c r="P24" s="13">
        <f t="shared" si="5"/>
        <v>0</v>
      </c>
      <c r="Q24" s="13" t="s">
        <v>2</v>
      </c>
      <c r="R24" s="13">
        <f t="shared" si="6"/>
        <v>70</v>
      </c>
      <c r="S24" s="13"/>
      <c r="T24" s="13">
        <f t="shared" si="7"/>
        <v>0</v>
      </c>
      <c r="U24" s="13"/>
      <c r="V24" s="33">
        <f t="shared" si="2"/>
        <v>0</v>
      </c>
      <c r="W24" s="42">
        <f t="shared" si="3"/>
        <v>765.2</v>
      </c>
      <c r="X24" s="13"/>
    </row>
    <row r="25" spans="1:24" ht="18" customHeight="1">
      <c r="A25" s="13">
        <v>22</v>
      </c>
      <c r="B25" s="19" t="s">
        <v>157</v>
      </c>
      <c r="C25" s="19" t="s">
        <v>129</v>
      </c>
      <c r="D25" s="29" t="s">
        <v>100</v>
      </c>
      <c r="E25" s="29" t="s">
        <v>101</v>
      </c>
      <c r="F25" s="12" t="s">
        <v>5</v>
      </c>
      <c r="G25" s="12">
        <v>6.4</v>
      </c>
      <c r="H25" s="12">
        <f t="shared" si="0"/>
        <v>704</v>
      </c>
      <c r="I25" s="14" t="s">
        <v>5</v>
      </c>
      <c r="J25" s="15" t="str">
        <f t="shared" si="1"/>
        <v>ΟΚ</v>
      </c>
      <c r="K25" s="15"/>
      <c r="L25" s="15"/>
      <c r="M25" s="13"/>
      <c r="N25" s="13">
        <f t="shared" si="4"/>
        <v>0</v>
      </c>
      <c r="O25" s="13"/>
      <c r="P25" s="13">
        <f t="shared" si="5"/>
        <v>0</v>
      </c>
      <c r="Q25" s="13" t="s">
        <v>3</v>
      </c>
      <c r="R25" s="13">
        <f t="shared" si="6"/>
        <v>30</v>
      </c>
      <c r="S25" s="13"/>
      <c r="T25" s="13">
        <f t="shared" si="7"/>
        <v>0</v>
      </c>
      <c r="U25" s="13"/>
      <c r="V25" s="33">
        <f t="shared" si="2"/>
        <v>0</v>
      </c>
      <c r="W25" s="42">
        <f t="shared" si="3"/>
        <v>734</v>
      </c>
      <c r="X25" s="13"/>
    </row>
  </sheetData>
  <sheetProtection password="EB34" sheet="1" objects="1" scenarios="1"/>
  <mergeCells count="4">
    <mergeCell ref="A1:E1"/>
    <mergeCell ref="A2:E2"/>
    <mergeCell ref="F2:I2"/>
    <mergeCell ref="M2:V2"/>
  </mergeCells>
  <dataValidations count="8">
    <dataValidation type="whole" allowBlank="1" showInputMessage="1" showErrorMessage="1" errorTitle="ΠΡΟΣΟΧΗ!" error="ΑΠΟ 1 ΕΩΣ 24 ΜΗΝΕΣ" sqref="U4:U25">
      <formula1>1</formula1>
      <formula2>24</formula2>
    </dataValidation>
    <dataValidation type="list" allowBlank="1" showInputMessage="1" showErrorMessage="1" sqref="O10:O25 Q10:Q25 M5:M8 M10:M25 Q5:Q8 O5:O8">
      <formula1>$AH$10:$AH$10</formula1>
    </dataValidation>
    <dataValidation type="list" allowBlank="1" showInputMessage="1" showErrorMessage="1" sqref="I10:I25 K10:L25 F10:F25 K5:L8 S5:S8 S10:S25 F5:F8 I5:I8">
      <formula1>$AG$10:$AG$10</formula1>
    </dataValidation>
    <dataValidation type="decimal" allowBlank="1" showInputMessage="1" showErrorMessage="1" sqref="G4:G25">
      <formula1>5</formula1>
      <formula2>10</formula2>
    </dataValidation>
    <dataValidation type="list" allowBlank="1" showInputMessage="1" showErrorMessage="1" sqref="Q4 M4 O4">
      <formula1>$AH$9:$AH$10</formula1>
    </dataValidation>
    <dataValidation type="list" allowBlank="1" showInputMessage="1" showErrorMessage="1" sqref="S4 I4 K4:L4 F4">
      <formula1>$AG$9:$AG$9</formula1>
    </dataValidation>
    <dataValidation type="list" allowBlank="1" showInputMessage="1" showErrorMessage="1" sqref="Q9 M9 O9">
      <formula1>$AH$11:$AH$13</formula1>
    </dataValidation>
    <dataValidation type="list" allowBlank="1" showInputMessage="1" showErrorMessage="1" sqref="S9 I9 K9:L9 F9">
      <formula1>$AG$11:$AG$12</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24"/>
  <sheetViews>
    <sheetView workbookViewId="0" topLeftCell="A1">
      <selection activeCell="A1" sqref="A1:X14"/>
    </sheetView>
  </sheetViews>
  <sheetFormatPr defaultColWidth="9.140625" defaultRowHeight="15"/>
  <cols>
    <col min="1" max="1" width="4.8515625" style="1" customWidth="1"/>
    <col min="2" max="3" width="15.28125" style="1" customWidth="1"/>
    <col min="4" max="4" width="25.140625" style="1" customWidth="1"/>
    <col min="5" max="5" width="25.28125" style="1" customWidth="1"/>
    <col min="6" max="7" width="9.7109375" style="1" customWidth="1"/>
    <col min="8" max="8" width="7.28125" style="1" customWidth="1"/>
    <col min="9" max="9" width="11.00390625" style="1" customWidth="1"/>
    <col min="10" max="10" width="15.00390625" style="1" customWidth="1"/>
    <col min="11" max="11" width="14.00390625" style="1" customWidth="1"/>
    <col min="12" max="12" width="11.57421875" style="1" customWidth="1"/>
    <col min="13" max="13" width="10.28125" style="1" customWidth="1"/>
    <col min="14" max="14" width="7.28125" style="1" customWidth="1"/>
    <col min="15" max="15" width="10.421875" style="1" customWidth="1"/>
    <col min="16" max="16" width="7.28125" style="1" customWidth="1"/>
    <col min="17" max="17" width="11.421875" style="1" bestFit="1" customWidth="1"/>
    <col min="18" max="18" width="7.28125" style="1" customWidth="1"/>
    <col min="19" max="19" width="10.00390625" style="1" customWidth="1"/>
    <col min="20" max="20" width="7.28125" style="1" customWidth="1"/>
    <col min="21" max="21" width="17.00390625" style="1" customWidth="1"/>
    <col min="22" max="22" width="7.8515625" style="1" customWidth="1"/>
    <col min="23" max="23" width="9.57421875" style="1" customWidth="1"/>
    <col min="24" max="24" width="26.8515625" style="1" bestFit="1" customWidth="1"/>
    <col min="25" max="32" width="9.140625" style="1" customWidth="1"/>
    <col min="33" max="34" width="9.140625" style="1" hidden="1" customWidth="1"/>
    <col min="35" max="16384" width="9.140625" style="1" customWidth="1"/>
  </cols>
  <sheetData>
    <row r="1" spans="1:24" ht="72" customHeight="1">
      <c r="A1" s="10" t="s">
        <v>318</v>
      </c>
      <c r="B1" s="11"/>
      <c r="C1" s="11"/>
      <c r="D1" s="11"/>
      <c r="E1" s="11"/>
      <c r="F1" s="12"/>
      <c r="G1" s="12"/>
      <c r="H1" s="12"/>
      <c r="I1" s="14"/>
      <c r="J1" s="15"/>
      <c r="K1" s="15"/>
      <c r="L1" s="16"/>
      <c r="M1" s="13"/>
      <c r="N1" s="13"/>
      <c r="O1" s="13"/>
      <c r="P1" s="13"/>
      <c r="Q1" s="13"/>
      <c r="R1" s="13"/>
      <c r="S1" s="13"/>
      <c r="T1" s="13"/>
      <c r="U1" s="13"/>
      <c r="V1" s="33"/>
      <c r="W1" s="12"/>
      <c r="X1" s="13"/>
    </row>
    <row r="2" spans="1:24" s="2" customFormat="1" ht="15.75">
      <c r="A2" s="34" t="s">
        <v>7</v>
      </c>
      <c r="B2" s="35"/>
      <c r="C2" s="35"/>
      <c r="D2" s="35"/>
      <c r="E2" s="35"/>
      <c r="F2" s="35" t="s">
        <v>0</v>
      </c>
      <c r="G2" s="35"/>
      <c r="H2" s="35"/>
      <c r="I2" s="36"/>
      <c r="J2" s="37"/>
      <c r="K2" s="37"/>
      <c r="L2" s="37"/>
      <c r="M2" s="35" t="s">
        <v>22</v>
      </c>
      <c r="N2" s="35"/>
      <c r="O2" s="35"/>
      <c r="P2" s="35"/>
      <c r="Q2" s="35"/>
      <c r="R2" s="35"/>
      <c r="S2" s="35"/>
      <c r="T2" s="35"/>
      <c r="U2" s="35"/>
      <c r="V2" s="36"/>
      <c r="W2" s="38"/>
      <c r="X2" s="39"/>
    </row>
    <row r="3" spans="1:24" s="4" customFormat="1" ht="94.5" customHeight="1">
      <c r="A3" s="19" t="s">
        <v>1</v>
      </c>
      <c r="B3" s="19" t="s">
        <v>23</v>
      </c>
      <c r="C3" s="20"/>
      <c r="D3" s="20" t="s">
        <v>8</v>
      </c>
      <c r="E3" s="19" t="s">
        <v>9</v>
      </c>
      <c r="F3" s="19" t="s">
        <v>14</v>
      </c>
      <c r="G3" s="21" t="s">
        <v>11</v>
      </c>
      <c r="H3" s="21" t="s">
        <v>4</v>
      </c>
      <c r="I3" s="22" t="s">
        <v>15</v>
      </c>
      <c r="J3" s="23"/>
      <c r="K3" s="24" t="s">
        <v>12</v>
      </c>
      <c r="L3" s="25" t="s">
        <v>151</v>
      </c>
      <c r="M3" s="19" t="s">
        <v>17</v>
      </c>
      <c r="N3" s="19" t="s">
        <v>4</v>
      </c>
      <c r="O3" s="19" t="s">
        <v>18</v>
      </c>
      <c r="P3" s="19" t="s">
        <v>4</v>
      </c>
      <c r="Q3" s="19" t="s">
        <v>19</v>
      </c>
      <c r="R3" s="20" t="s">
        <v>4</v>
      </c>
      <c r="S3" s="19" t="s">
        <v>20</v>
      </c>
      <c r="T3" s="19" t="s">
        <v>4</v>
      </c>
      <c r="U3" s="19" t="s">
        <v>16</v>
      </c>
      <c r="V3" s="40" t="s">
        <v>4</v>
      </c>
      <c r="W3" s="41" t="s">
        <v>10</v>
      </c>
      <c r="X3" s="27" t="s">
        <v>111</v>
      </c>
    </row>
    <row r="4" spans="1:24" s="8" customFormat="1" ht="15">
      <c r="A4" s="13">
        <v>1</v>
      </c>
      <c r="B4" s="19" t="s">
        <v>92</v>
      </c>
      <c r="C4" s="19" t="s">
        <v>128</v>
      </c>
      <c r="D4" s="29" t="s">
        <v>93</v>
      </c>
      <c r="E4" s="29" t="s">
        <v>58</v>
      </c>
      <c r="F4" s="12" t="s">
        <v>5</v>
      </c>
      <c r="G4" s="12">
        <v>7.7</v>
      </c>
      <c r="H4" s="12">
        <f aca="true" t="shared" si="0" ref="H4:H14">G4*110</f>
        <v>847</v>
      </c>
      <c r="I4" s="14" t="s">
        <v>5</v>
      </c>
      <c r="J4" s="15" t="str">
        <f aca="true" t="shared" si="1" ref="J4:J14">IF(AND(F4="ΝΑΙ",I4="ΝΑΙ"),"ΟΚ","ΑΠΟΡΡΙΠΤΕΤΑΙ")</f>
        <v>ΟΚ</v>
      </c>
      <c r="K4" s="15" t="s">
        <v>5</v>
      </c>
      <c r="L4" s="15" t="s">
        <v>5</v>
      </c>
      <c r="M4" s="13"/>
      <c r="N4" s="13">
        <f>IF(M4="ΑΡΙΣΤΗ",70,IF(M4="ΠΟΛΥ ΚΑΛΗ",50,IF(M4="ΚΑΛΗ",30,)))</f>
        <v>0</v>
      </c>
      <c r="O4" s="13"/>
      <c r="P4" s="13">
        <f>IF(O4="ΑΡΙΣΤΗ",70,IF(O4="ΠΟΛΥ ΚΑΛΗ",50,IF(O4="ΚΑΛΗ",30,)))</f>
        <v>0</v>
      </c>
      <c r="Q4" s="13" t="s">
        <v>6</v>
      </c>
      <c r="R4" s="13">
        <f>IF(Q4="ΑΡΙΣΤΗ",70,IF(Q4="ΠΟΛΥ ΚΑΛΗ",50,IF(Q4="ΚΑΛΗ",30,)))</f>
        <v>50</v>
      </c>
      <c r="S4" s="13"/>
      <c r="T4" s="13">
        <f>IF(S4="ΝΑΙ",150,0)</f>
        <v>0</v>
      </c>
      <c r="U4" s="13">
        <v>24</v>
      </c>
      <c r="V4" s="33">
        <f>U4*17</f>
        <v>408</v>
      </c>
      <c r="W4" s="42">
        <f aca="true" t="shared" si="2" ref="W4:W14">H4+T4+N4+P4+R4+V4</f>
        <v>1305</v>
      </c>
      <c r="X4" s="13" t="s">
        <v>12</v>
      </c>
    </row>
    <row r="5" spans="1:24" ht="18" customHeight="1">
      <c r="A5" s="13">
        <v>2</v>
      </c>
      <c r="B5" s="19" t="s">
        <v>153</v>
      </c>
      <c r="C5" s="43" t="s">
        <v>120</v>
      </c>
      <c r="D5" s="44" t="s">
        <v>36</v>
      </c>
      <c r="E5" s="44" t="s">
        <v>37</v>
      </c>
      <c r="F5" s="45" t="s">
        <v>5</v>
      </c>
      <c r="G5" s="45">
        <v>8.7</v>
      </c>
      <c r="H5" s="45">
        <f t="shared" si="0"/>
        <v>956.9999999999999</v>
      </c>
      <c r="I5" s="46" t="s">
        <v>5</v>
      </c>
      <c r="J5" s="47" t="str">
        <f t="shared" si="1"/>
        <v>ΟΚ</v>
      </c>
      <c r="K5" s="47" t="s">
        <v>5</v>
      </c>
      <c r="L5" s="47" t="s">
        <v>5</v>
      </c>
      <c r="M5" s="48"/>
      <c r="N5" s="48">
        <f>IF(M5="ΑΡΙΣΤΗ",70,IF(M5="ΠΟΛΥ ΚΑΛΗ",50,IF(M5="ΚΑΛΗ",30,)))</f>
        <v>0</v>
      </c>
      <c r="O5" s="48"/>
      <c r="P5" s="48">
        <f>IF(O5="ΑΡΙΣΤΗ",70,IF(O5="ΠΟΛΥ ΚΑΛΗ",50,IF(O5="ΚΑΛΗ",30,)))</f>
        <v>0</v>
      </c>
      <c r="Q5" s="48" t="s">
        <v>2</v>
      </c>
      <c r="R5" s="48">
        <f>IF(Q5="ΑΡΙΣΤΗ",70,IF(Q5="ΠΟΛΥ ΚΑΛΗ",50,IF(Q5="ΚΑΛΗ",30,)))</f>
        <v>70</v>
      </c>
      <c r="S5" s="48"/>
      <c r="T5" s="48">
        <f>IF(S5="ΝΑΙ",150,0)</f>
        <v>0</v>
      </c>
      <c r="U5" s="48"/>
      <c r="V5" s="49">
        <f>U5*17</f>
        <v>0</v>
      </c>
      <c r="W5" s="50">
        <f t="shared" si="2"/>
        <v>1027</v>
      </c>
      <c r="X5" s="48" t="s">
        <v>12</v>
      </c>
    </row>
    <row r="6" spans="1:24" s="8" customFormat="1" ht="18" customHeight="1">
      <c r="A6" s="48">
        <v>3</v>
      </c>
      <c r="B6" s="43" t="s">
        <v>119</v>
      </c>
      <c r="C6" s="43" t="s">
        <v>118</v>
      </c>
      <c r="D6" s="44" t="s">
        <v>117</v>
      </c>
      <c r="E6" s="44" t="s">
        <v>116</v>
      </c>
      <c r="F6" s="45" t="s">
        <v>5</v>
      </c>
      <c r="G6" s="45">
        <v>8.85</v>
      </c>
      <c r="H6" s="45">
        <f t="shared" si="0"/>
        <v>973.5</v>
      </c>
      <c r="I6" s="46" t="s">
        <v>5</v>
      </c>
      <c r="J6" s="47" t="str">
        <f t="shared" si="1"/>
        <v>ΟΚ</v>
      </c>
      <c r="K6" s="47" t="s">
        <v>5</v>
      </c>
      <c r="L6" s="47" t="s">
        <v>5</v>
      </c>
      <c r="M6" s="48"/>
      <c r="N6" s="48"/>
      <c r="O6" s="48"/>
      <c r="P6" s="48"/>
      <c r="Q6" s="48" t="s">
        <v>3</v>
      </c>
      <c r="R6" s="48"/>
      <c r="S6" s="48"/>
      <c r="T6" s="48"/>
      <c r="U6" s="48"/>
      <c r="V6" s="49"/>
      <c r="W6" s="50">
        <f t="shared" si="2"/>
        <v>973.5</v>
      </c>
      <c r="X6" s="43" t="s">
        <v>12</v>
      </c>
    </row>
    <row r="7" spans="1:24" ht="30" customHeight="1">
      <c r="A7" s="13">
        <v>4</v>
      </c>
      <c r="B7" s="19" t="s">
        <v>108</v>
      </c>
      <c r="C7" s="19" t="s">
        <v>134</v>
      </c>
      <c r="D7" s="29" t="s">
        <v>109</v>
      </c>
      <c r="E7" s="29" t="s">
        <v>110</v>
      </c>
      <c r="F7" s="12" t="s">
        <v>5</v>
      </c>
      <c r="G7" s="13">
        <v>10</v>
      </c>
      <c r="H7" s="13">
        <f t="shared" si="0"/>
        <v>1100</v>
      </c>
      <c r="I7" s="14" t="s">
        <v>5</v>
      </c>
      <c r="J7" s="15" t="str">
        <f t="shared" si="1"/>
        <v>ΟΚ</v>
      </c>
      <c r="K7" s="15"/>
      <c r="L7" s="15" t="s">
        <v>5</v>
      </c>
      <c r="M7" s="13" t="s">
        <v>3</v>
      </c>
      <c r="N7" s="13">
        <f aca="true" t="shared" si="3" ref="N7:N14">IF(M7="ΑΡΙΣΤΗ",70,IF(M7="ΠΟΛΥ ΚΑΛΗ",50,IF(M7="ΚΑΛΗ",30,)))</f>
        <v>30</v>
      </c>
      <c r="O7" s="13" t="s">
        <v>3</v>
      </c>
      <c r="P7" s="13">
        <f aca="true" t="shared" si="4" ref="P7:P14">IF(O7="ΑΡΙΣΤΗ",70,IF(O7="ΠΟΛΥ ΚΑΛΗ",50,IF(O7="ΚΑΛΗ",30,)))</f>
        <v>30</v>
      </c>
      <c r="Q7" s="13" t="s">
        <v>2</v>
      </c>
      <c r="R7" s="13">
        <f aca="true" t="shared" si="5" ref="R7:R14">IF(Q7="ΑΡΙΣΤΗ",70,IF(Q7="ΠΟΛΥ ΚΑΛΗ",50,IF(Q7="ΚΑΛΗ",30,)))</f>
        <v>70</v>
      </c>
      <c r="S7" s="13"/>
      <c r="T7" s="13">
        <f aca="true" t="shared" si="6" ref="T7:T14">IF(S7="ΝΑΙ",150,0)</f>
        <v>0</v>
      </c>
      <c r="U7" s="13"/>
      <c r="V7" s="13">
        <f aca="true" t="shared" si="7" ref="V7:V14">U7*17</f>
        <v>0</v>
      </c>
      <c r="W7" s="30">
        <f t="shared" si="2"/>
        <v>1230</v>
      </c>
      <c r="X7" s="13"/>
    </row>
    <row r="8" spans="1:24" ht="18" customHeight="1">
      <c r="A8" s="13">
        <v>5</v>
      </c>
      <c r="B8" s="19" t="s">
        <v>47</v>
      </c>
      <c r="C8" s="19" t="s">
        <v>123</v>
      </c>
      <c r="D8" s="29" t="s">
        <v>48</v>
      </c>
      <c r="E8" s="29" t="s">
        <v>49</v>
      </c>
      <c r="F8" s="12" t="s">
        <v>5</v>
      </c>
      <c r="G8" s="12">
        <v>8.8</v>
      </c>
      <c r="H8" s="12">
        <f t="shared" si="0"/>
        <v>968.0000000000001</v>
      </c>
      <c r="I8" s="14" t="s">
        <v>5</v>
      </c>
      <c r="J8" s="15" t="str">
        <f t="shared" si="1"/>
        <v>ΟΚ</v>
      </c>
      <c r="K8" s="15"/>
      <c r="L8" s="15" t="s">
        <v>5</v>
      </c>
      <c r="M8" s="13"/>
      <c r="N8" s="13">
        <f t="shared" si="3"/>
        <v>0</v>
      </c>
      <c r="O8" s="13"/>
      <c r="P8" s="13">
        <f t="shared" si="4"/>
        <v>0</v>
      </c>
      <c r="Q8" s="13"/>
      <c r="R8" s="13">
        <f t="shared" si="5"/>
        <v>0</v>
      </c>
      <c r="S8" s="13" t="s">
        <v>5</v>
      </c>
      <c r="T8" s="13">
        <f t="shared" si="6"/>
        <v>150</v>
      </c>
      <c r="U8" s="13"/>
      <c r="V8" s="33">
        <f t="shared" si="7"/>
        <v>0</v>
      </c>
      <c r="W8" s="42">
        <f t="shared" si="2"/>
        <v>1118</v>
      </c>
      <c r="X8" s="13"/>
    </row>
    <row r="9" spans="1:24" ht="18" customHeight="1">
      <c r="A9" s="13">
        <v>6</v>
      </c>
      <c r="B9" s="19" t="s">
        <v>56</v>
      </c>
      <c r="C9" s="19" t="s">
        <v>148</v>
      </c>
      <c r="D9" s="29" t="s">
        <v>57</v>
      </c>
      <c r="E9" s="29" t="s">
        <v>58</v>
      </c>
      <c r="F9" s="12" t="s">
        <v>5</v>
      </c>
      <c r="G9" s="12">
        <v>7.55</v>
      </c>
      <c r="H9" s="12">
        <f t="shared" si="0"/>
        <v>830.5</v>
      </c>
      <c r="I9" s="14" t="s">
        <v>5</v>
      </c>
      <c r="J9" s="15" t="str">
        <f t="shared" si="1"/>
        <v>ΟΚ</v>
      </c>
      <c r="K9" s="15"/>
      <c r="L9" s="15" t="s">
        <v>5</v>
      </c>
      <c r="M9" s="13" t="s">
        <v>3</v>
      </c>
      <c r="N9" s="13">
        <f t="shared" si="3"/>
        <v>30</v>
      </c>
      <c r="O9" s="13"/>
      <c r="P9" s="13">
        <f t="shared" si="4"/>
        <v>0</v>
      </c>
      <c r="Q9" s="13" t="s">
        <v>3</v>
      </c>
      <c r="R9" s="13">
        <f t="shared" si="5"/>
        <v>30</v>
      </c>
      <c r="S9" s="13" t="s">
        <v>5</v>
      </c>
      <c r="T9" s="13">
        <f t="shared" si="6"/>
        <v>150</v>
      </c>
      <c r="U9" s="13"/>
      <c r="V9" s="33">
        <f t="shared" si="7"/>
        <v>0</v>
      </c>
      <c r="W9" s="42">
        <f t="shared" si="2"/>
        <v>1040.5</v>
      </c>
      <c r="X9" s="13"/>
    </row>
    <row r="10" spans="1:24" ht="18" customHeight="1">
      <c r="A10" s="13">
        <v>7</v>
      </c>
      <c r="B10" s="19" t="s">
        <v>104</v>
      </c>
      <c r="C10" s="19" t="s">
        <v>132</v>
      </c>
      <c r="D10" s="29" t="s">
        <v>105</v>
      </c>
      <c r="E10" s="29" t="s">
        <v>106</v>
      </c>
      <c r="F10" s="12" t="s">
        <v>5</v>
      </c>
      <c r="G10" s="12">
        <v>8.65</v>
      </c>
      <c r="H10" s="12">
        <f t="shared" si="0"/>
        <v>951.5</v>
      </c>
      <c r="I10" s="14" t="s">
        <v>5</v>
      </c>
      <c r="J10" s="15" t="str">
        <f t="shared" si="1"/>
        <v>ΟΚ</v>
      </c>
      <c r="K10" s="15"/>
      <c r="L10" s="15" t="s">
        <v>5</v>
      </c>
      <c r="M10" s="13"/>
      <c r="N10" s="13">
        <f t="shared" si="3"/>
        <v>0</v>
      </c>
      <c r="O10" s="13"/>
      <c r="P10" s="13">
        <f t="shared" si="4"/>
        <v>0</v>
      </c>
      <c r="Q10" s="13" t="s">
        <v>2</v>
      </c>
      <c r="R10" s="13">
        <f t="shared" si="5"/>
        <v>70</v>
      </c>
      <c r="S10" s="13"/>
      <c r="T10" s="13">
        <f t="shared" si="6"/>
        <v>0</v>
      </c>
      <c r="U10" s="13"/>
      <c r="V10" s="33">
        <f t="shared" si="7"/>
        <v>0</v>
      </c>
      <c r="W10" s="42">
        <f t="shared" si="2"/>
        <v>1021.5</v>
      </c>
      <c r="X10" s="13"/>
    </row>
    <row r="11" spans="1:24" ht="18" customHeight="1">
      <c r="A11" s="13">
        <v>8</v>
      </c>
      <c r="B11" s="19" t="s">
        <v>41</v>
      </c>
      <c r="C11" s="19" t="s">
        <v>150</v>
      </c>
      <c r="D11" s="29" t="s">
        <v>42</v>
      </c>
      <c r="E11" s="29" t="s">
        <v>43</v>
      </c>
      <c r="F11" s="12" t="s">
        <v>5</v>
      </c>
      <c r="G11" s="12">
        <v>8.95</v>
      </c>
      <c r="H11" s="12">
        <f t="shared" si="0"/>
        <v>984.4999999999999</v>
      </c>
      <c r="I11" s="14" t="s">
        <v>5</v>
      </c>
      <c r="J11" s="15" t="str">
        <f t="shared" si="1"/>
        <v>ΟΚ</v>
      </c>
      <c r="K11" s="15"/>
      <c r="L11" s="15" t="s">
        <v>5</v>
      </c>
      <c r="M11" s="13"/>
      <c r="N11" s="13">
        <f t="shared" si="3"/>
        <v>0</v>
      </c>
      <c r="O11" s="13"/>
      <c r="P11" s="13">
        <f t="shared" si="4"/>
        <v>0</v>
      </c>
      <c r="Q11" s="13" t="s">
        <v>3</v>
      </c>
      <c r="R11" s="13">
        <f t="shared" si="5"/>
        <v>30</v>
      </c>
      <c r="S11" s="13"/>
      <c r="T11" s="13">
        <f t="shared" si="6"/>
        <v>0</v>
      </c>
      <c r="U11" s="13"/>
      <c r="V11" s="33">
        <f t="shared" si="7"/>
        <v>0</v>
      </c>
      <c r="W11" s="42">
        <f t="shared" si="2"/>
        <v>1014.4999999999999</v>
      </c>
      <c r="X11" s="13"/>
    </row>
    <row r="12" spans="1:24" ht="18" customHeight="1">
      <c r="A12" s="13">
        <v>9</v>
      </c>
      <c r="B12" s="19" t="s">
        <v>86</v>
      </c>
      <c r="C12" s="19" t="s">
        <v>127</v>
      </c>
      <c r="D12" s="29" t="s">
        <v>87</v>
      </c>
      <c r="E12" s="29" t="s">
        <v>88</v>
      </c>
      <c r="F12" s="12" t="s">
        <v>5</v>
      </c>
      <c r="G12" s="12">
        <v>7.08</v>
      </c>
      <c r="H12" s="12">
        <f t="shared" si="0"/>
        <v>778.8</v>
      </c>
      <c r="I12" s="14" t="s">
        <v>5</v>
      </c>
      <c r="J12" s="15" t="str">
        <f t="shared" si="1"/>
        <v>ΟΚ</v>
      </c>
      <c r="K12" s="15"/>
      <c r="L12" s="15" t="s">
        <v>5</v>
      </c>
      <c r="M12" s="13"/>
      <c r="N12" s="13">
        <f t="shared" si="3"/>
        <v>0</v>
      </c>
      <c r="O12" s="13"/>
      <c r="P12" s="13">
        <f t="shared" si="4"/>
        <v>0</v>
      </c>
      <c r="Q12" s="13"/>
      <c r="R12" s="13">
        <f t="shared" si="5"/>
        <v>0</v>
      </c>
      <c r="S12" s="13" t="s">
        <v>5</v>
      </c>
      <c r="T12" s="13">
        <f t="shared" si="6"/>
        <v>150</v>
      </c>
      <c r="U12" s="13"/>
      <c r="V12" s="33">
        <f t="shared" si="7"/>
        <v>0</v>
      </c>
      <c r="W12" s="42">
        <f t="shared" si="2"/>
        <v>928.8</v>
      </c>
      <c r="X12" s="13"/>
    </row>
    <row r="13" spans="1:24" ht="18" customHeight="1">
      <c r="A13" s="13">
        <v>10</v>
      </c>
      <c r="B13" s="19" t="s">
        <v>97</v>
      </c>
      <c r="C13" s="19" t="s">
        <v>130</v>
      </c>
      <c r="D13" s="29" t="s">
        <v>98</v>
      </c>
      <c r="E13" s="29" t="s">
        <v>99</v>
      </c>
      <c r="F13" s="12" t="s">
        <v>5</v>
      </c>
      <c r="G13" s="12">
        <v>7.8</v>
      </c>
      <c r="H13" s="12">
        <f t="shared" si="0"/>
        <v>858</v>
      </c>
      <c r="I13" s="14" t="s">
        <v>5</v>
      </c>
      <c r="J13" s="15" t="str">
        <f t="shared" si="1"/>
        <v>ΟΚ</v>
      </c>
      <c r="K13" s="15"/>
      <c r="L13" s="15" t="s">
        <v>5</v>
      </c>
      <c r="M13" s="13"/>
      <c r="N13" s="13">
        <f t="shared" si="3"/>
        <v>0</v>
      </c>
      <c r="O13" s="13"/>
      <c r="P13" s="13">
        <f t="shared" si="4"/>
        <v>0</v>
      </c>
      <c r="Q13" s="13" t="s">
        <v>2</v>
      </c>
      <c r="R13" s="13">
        <f t="shared" si="5"/>
        <v>70</v>
      </c>
      <c r="S13" s="13"/>
      <c r="T13" s="13">
        <f t="shared" si="6"/>
        <v>0</v>
      </c>
      <c r="U13" s="13"/>
      <c r="V13" s="33">
        <f t="shared" si="7"/>
        <v>0</v>
      </c>
      <c r="W13" s="42">
        <f t="shared" si="2"/>
        <v>928</v>
      </c>
      <c r="X13" s="13"/>
    </row>
    <row r="14" spans="1:24" ht="18" customHeight="1">
      <c r="A14" s="13">
        <v>11</v>
      </c>
      <c r="B14" s="19" t="s">
        <v>81</v>
      </c>
      <c r="C14" s="19" t="s">
        <v>126</v>
      </c>
      <c r="D14" s="29" t="s">
        <v>82</v>
      </c>
      <c r="E14" s="29" t="s">
        <v>83</v>
      </c>
      <c r="F14" s="12" t="s">
        <v>5</v>
      </c>
      <c r="G14" s="12">
        <v>6.45</v>
      </c>
      <c r="H14" s="12">
        <f t="shared" si="0"/>
        <v>709.5</v>
      </c>
      <c r="I14" s="14" t="s">
        <v>5</v>
      </c>
      <c r="J14" s="15" t="str">
        <f t="shared" si="1"/>
        <v>ΟΚ</v>
      </c>
      <c r="K14" s="15"/>
      <c r="L14" s="15" t="s">
        <v>5</v>
      </c>
      <c r="M14" s="13" t="s">
        <v>3</v>
      </c>
      <c r="N14" s="13">
        <f t="shared" si="3"/>
        <v>30</v>
      </c>
      <c r="O14" s="13"/>
      <c r="P14" s="13">
        <f t="shared" si="4"/>
        <v>0</v>
      </c>
      <c r="Q14" s="13" t="s">
        <v>3</v>
      </c>
      <c r="R14" s="13">
        <f t="shared" si="5"/>
        <v>30</v>
      </c>
      <c r="S14" s="13"/>
      <c r="T14" s="13">
        <f t="shared" si="6"/>
        <v>0</v>
      </c>
      <c r="U14" s="13"/>
      <c r="V14" s="33">
        <f t="shared" si="7"/>
        <v>0</v>
      </c>
      <c r="W14" s="42">
        <f t="shared" si="2"/>
        <v>769.5</v>
      </c>
      <c r="X14" s="13"/>
    </row>
    <row r="20" spans="1:5" ht="74.25" customHeight="1">
      <c r="A20" s="9" t="s">
        <v>21</v>
      </c>
      <c r="B20" s="9"/>
      <c r="C20" s="9"/>
      <c r="D20" s="9"/>
      <c r="E20" s="9"/>
    </row>
    <row r="23" ht="15">
      <c r="B23" s="1" t="s">
        <v>113</v>
      </c>
    </row>
    <row r="24" spans="1:24" ht="30" customHeight="1">
      <c r="A24" s="3"/>
      <c r="B24" s="5" t="s">
        <v>119</v>
      </c>
      <c r="C24" s="5" t="s">
        <v>118</v>
      </c>
      <c r="D24" s="6" t="s">
        <v>117</v>
      </c>
      <c r="E24" s="6" t="s">
        <v>116</v>
      </c>
      <c r="F24" s="3"/>
      <c r="G24" s="3"/>
      <c r="H24" s="3"/>
      <c r="I24" s="3"/>
      <c r="J24" s="3"/>
      <c r="K24" s="3"/>
      <c r="L24" s="3"/>
      <c r="M24" s="3"/>
      <c r="N24" s="3"/>
      <c r="O24" s="3"/>
      <c r="P24" s="3"/>
      <c r="Q24" s="3"/>
      <c r="R24" s="3"/>
      <c r="S24" s="3"/>
      <c r="T24" s="3"/>
      <c r="U24" s="3"/>
      <c r="V24" s="3"/>
      <c r="W24" s="7"/>
      <c r="X24" s="5" t="s">
        <v>115</v>
      </c>
    </row>
  </sheetData>
  <sheetProtection password="EB34" sheet="1" objects="1" scenarios="1"/>
  <mergeCells count="5">
    <mergeCell ref="A20:E20"/>
    <mergeCell ref="A1:E1"/>
    <mergeCell ref="A2:E2"/>
    <mergeCell ref="F2:I2"/>
    <mergeCell ref="M2:V2"/>
  </mergeCells>
  <dataValidations count="5">
    <dataValidation type="decimal" allowBlank="1" showInputMessage="1" showErrorMessage="1" sqref="G24 G4:G14">
      <formula1>5</formula1>
      <formula2>10</formula2>
    </dataValidation>
    <dataValidation type="list" allowBlank="1" showInputMessage="1" showErrorMessage="1" sqref="S24 I8:I14 F8:F14 Q8:Q14 K8:M14 O8:O14 S8:S14 K4:M6 Q4:Q6 F4:F6 I4:I6 S4:S6 O4:O6 Q24 O24 K24:M24 F24 I24">
      <formula1>#REF!</formula1>
    </dataValidation>
    <dataValidation type="whole" allowBlank="1" showInputMessage="1" showErrorMessage="1" errorTitle="ΠΡΟΣΟΧΗ!" error="ΑΠΟ 1 ΕΩΣ 24 ΜΗΝΕΣ" sqref="U24 U4:U14">
      <formula1>1</formula1>
      <formula2>24</formula2>
    </dataValidation>
    <dataValidation type="list" allowBlank="1" showInputMessage="1" showErrorMessage="1" sqref="I7 K7:L7 F7 S7">
      <formula1>$AG$8:$AG$8</formula1>
    </dataValidation>
    <dataValidation type="list" allowBlank="1" showInputMessage="1" showErrorMessage="1" sqref="O7 Q7 M7">
      <formula1>$AH$8:$AH$8</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6"/>
  <sheetViews>
    <sheetView tabSelected="1" workbookViewId="0" topLeftCell="A1">
      <selection activeCell="A1" sqref="A1:F56"/>
    </sheetView>
  </sheetViews>
  <sheetFormatPr defaultColWidth="9.140625" defaultRowHeight="15"/>
  <cols>
    <col min="1" max="1" width="5.421875" style="0" customWidth="1"/>
    <col min="2" max="2" width="15.421875" style="0" bestFit="1" customWidth="1"/>
    <col min="3" max="3" width="12.8515625" style="0" customWidth="1"/>
    <col min="4" max="4" width="20.00390625" style="0" customWidth="1"/>
    <col min="5" max="5" width="22.28125" style="0" customWidth="1"/>
    <col min="6" max="6" width="24.140625" style="0" customWidth="1"/>
  </cols>
  <sheetData>
    <row r="1" spans="1:6" s="1" customFormat="1" ht="57" customHeight="1">
      <c r="A1" s="10" t="s">
        <v>315</v>
      </c>
      <c r="B1" s="11"/>
      <c r="C1" s="11"/>
      <c r="D1" s="11"/>
      <c r="E1" s="11"/>
      <c r="F1" s="52"/>
    </row>
    <row r="2" spans="1:6" s="4" customFormat="1" ht="93" customHeight="1">
      <c r="A2" s="43" t="s">
        <v>1</v>
      </c>
      <c r="B2" s="43" t="s">
        <v>23</v>
      </c>
      <c r="C2" s="53" t="s">
        <v>159</v>
      </c>
      <c r="D2" s="53" t="s">
        <v>8</v>
      </c>
      <c r="E2" s="53" t="s">
        <v>9</v>
      </c>
      <c r="F2" s="54" t="s">
        <v>111</v>
      </c>
    </row>
    <row r="3" spans="1:6" s="1" customFormat="1" ht="45">
      <c r="A3" s="48">
        <v>1</v>
      </c>
      <c r="B3" s="55" t="s">
        <v>160</v>
      </c>
      <c r="C3" s="55" t="s">
        <v>161</v>
      </c>
      <c r="D3" s="48" t="s">
        <v>162</v>
      </c>
      <c r="E3" s="48" t="s">
        <v>163</v>
      </c>
      <c r="F3" s="55" t="s">
        <v>158</v>
      </c>
    </row>
    <row r="4" spans="1:6" s="1" customFormat="1" ht="45">
      <c r="A4" s="48">
        <v>2</v>
      </c>
      <c r="B4" s="55" t="s">
        <v>24</v>
      </c>
      <c r="C4" s="55" t="s">
        <v>135</v>
      </c>
      <c r="D4" s="48" t="s">
        <v>25</v>
      </c>
      <c r="E4" s="48" t="s">
        <v>26</v>
      </c>
      <c r="F4" s="55" t="s">
        <v>158</v>
      </c>
    </row>
    <row r="5" spans="1:6" s="1" customFormat="1" ht="45">
      <c r="A5" s="48">
        <v>3</v>
      </c>
      <c r="B5" s="55" t="s">
        <v>164</v>
      </c>
      <c r="C5" s="55" t="s">
        <v>165</v>
      </c>
      <c r="D5" s="48" t="s">
        <v>166</v>
      </c>
      <c r="E5" s="48" t="s">
        <v>167</v>
      </c>
      <c r="F5" s="55" t="s">
        <v>158</v>
      </c>
    </row>
    <row r="6" spans="1:6" s="1" customFormat="1" ht="45">
      <c r="A6" s="48">
        <v>4</v>
      </c>
      <c r="B6" s="55" t="s">
        <v>168</v>
      </c>
      <c r="C6" s="55" t="s">
        <v>169</v>
      </c>
      <c r="D6" s="48" t="s">
        <v>170</v>
      </c>
      <c r="E6" s="48" t="s">
        <v>37</v>
      </c>
      <c r="F6" s="55" t="s">
        <v>158</v>
      </c>
    </row>
    <row r="7" spans="1:6" s="1" customFormat="1" ht="45">
      <c r="A7" s="48">
        <v>5</v>
      </c>
      <c r="B7" s="55" t="s">
        <v>171</v>
      </c>
      <c r="C7" s="55" t="s">
        <v>172</v>
      </c>
      <c r="D7" s="48" t="s">
        <v>173</v>
      </c>
      <c r="E7" s="48" t="s">
        <v>35</v>
      </c>
      <c r="F7" s="55" t="s">
        <v>158</v>
      </c>
    </row>
    <row r="8" spans="1:6" s="1" customFormat="1" ht="45">
      <c r="A8" s="48">
        <v>6</v>
      </c>
      <c r="B8" s="55" t="s">
        <v>30</v>
      </c>
      <c r="C8" s="55" t="s">
        <v>136</v>
      </c>
      <c r="D8" s="48" t="s">
        <v>31</v>
      </c>
      <c r="E8" s="48" t="s">
        <v>32</v>
      </c>
      <c r="F8" s="55" t="s">
        <v>158</v>
      </c>
    </row>
    <row r="9" spans="1:6" s="1" customFormat="1" ht="45">
      <c r="A9" s="48">
        <v>7</v>
      </c>
      <c r="B9" s="55" t="s">
        <v>174</v>
      </c>
      <c r="C9" s="55" t="s">
        <v>175</v>
      </c>
      <c r="D9" s="48" t="s">
        <v>176</v>
      </c>
      <c r="E9" s="48" t="s">
        <v>80</v>
      </c>
      <c r="F9" s="55" t="s">
        <v>158</v>
      </c>
    </row>
    <row r="10" spans="1:6" s="1" customFormat="1" ht="45">
      <c r="A10" s="48">
        <v>8</v>
      </c>
      <c r="B10" s="55" t="s">
        <v>177</v>
      </c>
      <c r="C10" s="55" t="s">
        <v>178</v>
      </c>
      <c r="D10" s="48" t="s">
        <v>179</v>
      </c>
      <c r="E10" s="48" t="s">
        <v>85</v>
      </c>
      <c r="F10" s="55" t="s">
        <v>158</v>
      </c>
    </row>
    <row r="11" spans="1:6" s="1" customFormat="1" ht="45">
      <c r="A11" s="48">
        <v>9</v>
      </c>
      <c r="B11" s="43" t="s">
        <v>180</v>
      </c>
      <c r="C11" s="43" t="s">
        <v>181</v>
      </c>
      <c r="D11" s="44" t="s">
        <v>182</v>
      </c>
      <c r="E11" s="44" t="s">
        <v>183</v>
      </c>
      <c r="F11" s="55" t="s">
        <v>158</v>
      </c>
    </row>
    <row r="12" spans="1:6" s="1" customFormat="1" ht="45">
      <c r="A12" s="48">
        <v>10</v>
      </c>
      <c r="B12" s="43" t="s">
        <v>184</v>
      </c>
      <c r="C12" s="43" t="s">
        <v>185</v>
      </c>
      <c r="D12" s="44" t="s">
        <v>36</v>
      </c>
      <c r="E12" s="44" t="s">
        <v>186</v>
      </c>
      <c r="F12" s="55" t="s">
        <v>158</v>
      </c>
    </row>
    <row r="13" spans="1:6" s="1" customFormat="1" ht="45">
      <c r="A13" s="48">
        <v>11</v>
      </c>
      <c r="B13" s="43" t="s">
        <v>187</v>
      </c>
      <c r="C13" s="43" t="s">
        <v>188</v>
      </c>
      <c r="D13" s="44" t="s">
        <v>36</v>
      </c>
      <c r="E13" s="44" t="s">
        <v>189</v>
      </c>
      <c r="F13" s="55" t="s">
        <v>158</v>
      </c>
    </row>
    <row r="14" spans="1:6" s="1" customFormat="1" ht="45">
      <c r="A14" s="48">
        <v>12</v>
      </c>
      <c r="B14" s="43" t="s">
        <v>190</v>
      </c>
      <c r="C14" s="43" t="s">
        <v>191</v>
      </c>
      <c r="D14" s="44" t="s">
        <v>192</v>
      </c>
      <c r="E14" s="44" t="s">
        <v>80</v>
      </c>
      <c r="F14" s="55" t="s">
        <v>158</v>
      </c>
    </row>
    <row r="15" spans="1:6" s="8" customFormat="1" ht="45" customHeight="1">
      <c r="A15" s="48">
        <v>13</v>
      </c>
      <c r="B15" s="43" t="s">
        <v>306</v>
      </c>
      <c r="C15" s="43" t="s">
        <v>307</v>
      </c>
      <c r="D15" s="44" t="s">
        <v>308</v>
      </c>
      <c r="E15" s="44" t="s">
        <v>309</v>
      </c>
      <c r="F15" s="55" t="s">
        <v>310</v>
      </c>
    </row>
    <row r="16" spans="1:6" s="1" customFormat="1" ht="45">
      <c r="A16" s="48">
        <v>14</v>
      </c>
      <c r="B16" s="43" t="s">
        <v>193</v>
      </c>
      <c r="C16" s="43" t="s">
        <v>194</v>
      </c>
      <c r="D16" s="44" t="s">
        <v>195</v>
      </c>
      <c r="E16" s="44" t="s">
        <v>196</v>
      </c>
      <c r="F16" s="55" t="s">
        <v>158</v>
      </c>
    </row>
    <row r="17" spans="1:6" s="1" customFormat="1" ht="45">
      <c r="A17" s="48">
        <v>15</v>
      </c>
      <c r="B17" s="55" t="s">
        <v>38</v>
      </c>
      <c r="C17" s="55" t="s">
        <v>137</v>
      </c>
      <c r="D17" s="48" t="s">
        <v>39</v>
      </c>
      <c r="E17" s="48" t="s">
        <v>40</v>
      </c>
      <c r="F17" s="55" t="s">
        <v>158</v>
      </c>
    </row>
    <row r="18" spans="1:6" s="1" customFormat="1" ht="45">
      <c r="A18" s="48">
        <v>16</v>
      </c>
      <c r="B18" s="43" t="s">
        <v>197</v>
      </c>
      <c r="C18" s="43" t="s">
        <v>198</v>
      </c>
      <c r="D18" s="44" t="s">
        <v>199</v>
      </c>
      <c r="E18" s="44" t="s">
        <v>29</v>
      </c>
      <c r="F18" s="55" t="s">
        <v>158</v>
      </c>
    </row>
    <row r="19" spans="1:6" s="1" customFormat="1" ht="45">
      <c r="A19" s="48">
        <v>17</v>
      </c>
      <c r="B19" s="43" t="s">
        <v>200</v>
      </c>
      <c r="C19" s="43" t="s">
        <v>201</v>
      </c>
      <c r="D19" s="44" t="s">
        <v>202</v>
      </c>
      <c r="E19" s="44" t="s">
        <v>203</v>
      </c>
      <c r="F19" s="55" t="s">
        <v>158</v>
      </c>
    </row>
    <row r="20" spans="1:6" s="1" customFormat="1" ht="45">
      <c r="A20" s="48">
        <v>18</v>
      </c>
      <c r="B20" s="43" t="s">
        <v>204</v>
      </c>
      <c r="C20" s="43" t="s">
        <v>205</v>
      </c>
      <c r="D20" s="44" t="s">
        <v>206</v>
      </c>
      <c r="E20" s="44" t="s">
        <v>207</v>
      </c>
      <c r="F20" s="55" t="s">
        <v>158</v>
      </c>
    </row>
    <row r="21" spans="1:6" ht="45">
      <c r="A21" s="48">
        <v>19</v>
      </c>
      <c r="B21" s="43" t="s">
        <v>296</v>
      </c>
      <c r="C21" s="43" t="s">
        <v>297</v>
      </c>
      <c r="D21" s="44" t="s">
        <v>298</v>
      </c>
      <c r="E21" s="44" t="s">
        <v>299</v>
      </c>
      <c r="F21" s="55" t="s">
        <v>300</v>
      </c>
    </row>
    <row r="22" spans="1:6" s="1" customFormat="1" ht="45">
      <c r="A22" s="48">
        <v>20</v>
      </c>
      <c r="B22" s="43" t="s">
        <v>208</v>
      </c>
      <c r="C22" s="43" t="s">
        <v>209</v>
      </c>
      <c r="D22" s="44" t="s">
        <v>210</v>
      </c>
      <c r="E22" s="44" t="s">
        <v>78</v>
      </c>
      <c r="F22" s="55" t="s">
        <v>158</v>
      </c>
    </row>
    <row r="23" spans="1:6" s="1" customFormat="1" ht="45">
      <c r="A23" s="48">
        <v>21</v>
      </c>
      <c r="B23" s="43" t="s">
        <v>211</v>
      </c>
      <c r="C23" s="43" t="s">
        <v>212</v>
      </c>
      <c r="D23" s="44" t="s">
        <v>213</v>
      </c>
      <c r="E23" s="44" t="s">
        <v>214</v>
      </c>
      <c r="F23" s="55" t="s">
        <v>158</v>
      </c>
    </row>
    <row r="24" spans="1:6" s="1" customFormat="1" ht="45">
      <c r="A24" s="48">
        <v>22</v>
      </c>
      <c r="B24" s="43" t="s">
        <v>215</v>
      </c>
      <c r="C24" s="43" t="s">
        <v>216</v>
      </c>
      <c r="D24" s="44" t="s">
        <v>217</v>
      </c>
      <c r="E24" s="44" t="s">
        <v>186</v>
      </c>
      <c r="F24" s="55" t="s">
        <v>158</v>
      </c>
    </row>
    <row r="25" spans="1:6" s="1" customFormat="1" ht="45">
      <c r="A25" s="48">
        <v>23</v>
      </c>
      <c r="B25" s="43" t="s">
        <v>218</v>
      </c>
      <c r="C25" s="43" t="s">
        <v>219</v>
      </c>
      <c r="D25" s="44" t="s">
        <v>220</v>
      </c>
      <c r="E25" s="44" t="s">
        <v>221</v>
      </c>
      <c r="F25" s="55" t="s">
        <v>158</v>
      </c>
    </row>
    <row r="26" spans="1:6" s="1" customFormat="1" ht="45">
      <c r="A26" s="48">
        <v>24</v>
      </c>
      <c r="B26" s="55" t="s">
        <v>50</v>
      </c>
      <c r="C26" s="55" t="s">
        <v>138</v>
      </c>
      <c r="D26" s="48" t="s">
        <v>51</v>
      </c>
      <c r="E26" s="48" t="s">
        <v>52</v>
      </c>
      <c r="F26" s="55" t="s">
        <v>158</v>
      </c>
    </row>
    <row r="27" spans="1:6" s="1" customFormat="1" ht="45">
      <c r="A27" s="48">
        <v>25</v>
      </c>
      <c r="B27" s="55" t="s">
        <v>53</v>
      </c>
      <c r="C27" s="55" t="s">
        <v>139</v>
      </c>
      <c r="D27" s="48" t="s">
        <v>54</v>
      </c>
      <c r="E27" s="48" t="s">
        <v>55</v>
      </c>
      <c r="F27" s="55" t="s">
        <v>158</v>
      </c>
    </row>
    <row r="28" spans="1:6" s="1" customFormat="1" ht="45">
      <c r="A28" s="48">
        <v>26</v>
      </c>
      <c r="B28" s="43" t="s">
        <v>222</v>
      </c>
      <c r="C28" s="43" t="s">
        <v>223</v>
      </c>
      <c r="D28" s="44" t="s">
        <v>224</v>
      </c>
      <c r="E28" s="44" t="s">
        <v>225</v>
      </c>
      <c r="F28" s="55" t="s">
        <v>158</v>
      </c>
    </row>
    <row r="29" spans="1:6" s="1" customFormat="1" ht="45">
      <c r="A29" s="48">
        <v>27</v>
      </c>
      <c r="B29" s="43" t="s">
        <v>226</v>
      </c>
      <c r="C29" s="43" t="s">
        <v>227</v>
      </c>
      <c r="D29" s="44" t="s">
        <v>228</v>
      </c>
      <c r="E29" s="44" t="s">
        <v>203</v>
      </c>
      <c r="F29" s="55" t="s">
        <v>158</v>
      </c>
    </row>
    <row r="30" spans="1:6" s="1" customFormat="1" ht="45">
      <c r="A30" s="48">
        <v>28</v>
      </c>
      <c r="B30" s="55" t="s">
        <v>59</v>
      </c>
      <c r="C30" s="55" t="s">
        <v>140</v>
      </c>
      <c r="D30" s="48" t="s">
        <v>60</v>
      </c>
      <c r="E30" s="48" t="s">
        <v>61</v>
      </c>
      <c r="F30" s="55" t="s">
        <v>158</v>
      </c>
    </row>
    <row r="31" spans="1:6" s="1" customFormat="1" ht="45">
      <c r="A31" s="48">
        <v>29</v>
      </c>
      <c r="B31" s="55" t="s">
        <v>65</v>
      </c>
      <c r="C31" s="55" t="s">
        <v>142</v>
      </c>
      <c r="D31" s="48" t="s">
        <v>66</v>
      </c>
      <c r="E31" s="48" t="s">
        <v>67</v>
      </c>
      <c r="F31" s="55" t="s">
        <v>158</v>
      </c>
    </row>
    <row r="32" spans="1:6" s="1" customFormat="1" ht="45">
      <c r="A32" s="48">
        <v>30</v>
      </c>
      <c r="B32" s="55" t="s">
        <v>68</v>
      </c>
      <c r="C32" s="55" t="s">
        <v>141</v>
      </c>
      <c r="D32" s="48" t="s">
        <v>66</v>
      </c>
      <c r="E32" s="48" t="s">
        <v>69</v>
      </c>
      <c r="F32" s="55" t="s">
        <v>158</v>
      </c>
    </row>
    <row r="33" spans="1:6" s="1" customFormat="1" ht="45">
      <c r="A33" s="48">
        <v>31</v>
      </c>
      <c r="B33" s="43" t="s">
        <v>230</v>
      </c>
      <c r="C33" s="43" t="s">
        <v>231</v>
      </c>
      <c r="D33" s="44" t="s">
        <v>232</v>
      </c>
      <c r="E33" s="44" t="s">
        <v>233</v>
      </c>
      <c r="F33" s="55" t="s">
        <v>158</v>
      </c>
    </row>
    <row r="34" spans="1:6" s="1" customFormat="1" ht="45">
      <c r="A34" s="48">
        <v>32</v>
      </c>
      <c r="B34" s="19" t="s">
        <v>311</v>
      </c>
      <c r="C34" s="19" t="s">
        <v>312</v>
      </c>
      <c r="D34" s="29" t="s">
        <v>313</v>
      </c>
      <c r="E34" s="29" t="s">
        <v>314</v>
      </c>
      <c r="F34" s="55" t="s">
        <v>310</v>
      </c>
    </row>
    <row r="35" spans="1:6" s="1" customFormat="1" ht="45">
      <c r="A35" s="48">
        <v>33</v>
      </c>
      <c r="B35" s="55" t="s">
        <v>75</v>
      </c>
      <c r="C35" s="55" t="s">
        <v>143</v>
      </c>
      <c r="D35" s="48" t="s">
        <v>76</v>
      </c>
      <c r="E35" s="48" t="s">
        <v>58</v>
      </c>
      <c r="F35" s="55" t="s">
        <v>158</v>
      </c>
    </row>
    <row r="36" spans="1:6" s="1" customFormat="1" ht="45">
      <c r="A36" s="48">
        <v>34</v>
      </c>
      <c r="B36" s="43" t="s">
        <v>234</v>
      </c>
      <c r="C36" s="43" t="s">
        <v>235</v>
      </c>
      <c r="D36" s="44" t="s">
        <v>236</v>
      </c>
      <c r="E36" s="44" t="s">
        <v>237</v>
      </c>
      <c r="F36" s="55" t="s">
        <v>158</v>
      </c>
    </row>
    <row r="37" spans="1:6" s="1" customFormat="1" ht="45">
      <c r="A37" s="48">
        <v>35</v>
      </c>
      <c r="B37" s="43" t="s">
        <v>238</v>
      </c>
      <c r="C37" s="43" t="s">
        <v>239</v>
      </c>
      <c r="D37" s="44" t="s">
        <v>240</v>
      </c>
      <c r="E37" s="44" t="s">
        <v>85</v>
      </c>
      <c r="F37" s="55" t="s">
        <v>158</v>
      </c>
    </row>
    <row r="38" spans="1:6" s="1" customFormat="1" ht="45">
      <c r="A38" s="48">
        <v>36</v>
      </c>
      <c r="B38" s="43" t="s">
        <v>241</v>
      </c>
      <c r="C38" s="43" t="s">
        <v>242</v>
      </c>
      <c r="D38" s="44" t="s">
        <v>243</v>
      </c>
      <c r="E38" s="44" t="s">
        <v>244</v>
      </c>
      <c r="F38" s="55" t="s">
        <v>158</v>
      </c>
    </row>
    <row r="39" spans="1:6" s="1" customFormat="1" ht="45">
      <c r="A39" s="48">
        <v>37</v>
      </c>
      <c r="B39" s="43" t="s">
        <v>245</v>
      </c>
      <c r="C39" s="43" t="s">
        <v>246</v>
      </c>
      <c r="D39" s="44" t="s">
        <v>247</v>
      </c>
      <c r="E39" s="44" t="s">
        <v>248</v>
      </c>
      <c r="F39" s="55" t="s">
        <v>158</v>
      </c>
    </row>
    <row r="40" spans="1:6" ht="45">
      <c r="A40" s="48">
        <v>38</v>
      </c>
      <c r="B40" s="19" t="s">
        <v>301</v>
      </c>
      <c r="C40" s="43" t="s">
        <v>302</v>
      </c>
      <c r="D40" s="44" t="s">
        <v>303</v>
      </c>
      <c r="E40" s="44" t="s">
        <v>304</v>
      </c>
      <c r="F40" s="55" t="s">
        <v>305</v>
      </c>
    </row>
    <row r="41" spans="1:6" s="1" customFormat="1" ht="45">
      <c r="A41" s="48">
        <v>39</v>
      </c>
      <c r="B41" s="55" t="s">
        <v>89</v>
      </c>
      <c r="C41" s="55" t="s">
        <v>144</v>
      </c>
      <c r="D41" s="48" t="s">
        <v>90</v>
      </c>
      <c r="E41" s="48" t="s">
        <v>91</v>
      </c>
      <c r="F41" s="55" t="s">
        <v>158</v>
      </c>
    </row>
    <row r="42" spans="1:6" s="1" customFormat="1" ht="45">
      <c r="A42" s="48">
        <v>40</v>
      </c>
      <c r="B42" s="43" t="s">
        <v>249</v>
      </c>
      <c r="C42" s="43" t="s">
        <v>250</v>
      </c>
      <c r="D42" s="44" t="s">
        <v>251</v>
      </c>
      <c r="E42" s="44" t="s">
        <v>35</v>
      </c>
      <c r="F42" s="55" t="s">
        <v>158</v>
      </c>
    </row>
    <row r="43" spans="1:6" s="1" customFormat="1" ht="45">
      <c r="A43" s="48">
        <v>41</v>
      </c>
      <c r="B43" s="43" t="s">
        <v>252</v>
      </c>
      <c r="C43" s="43" t="s">
        <v>253</v>
      </c>
      <c r="D43" s="44" t="s">
        <v>254</v>
      </c>
      <c r="E43" s="44" t="s">
        <v>186</v>
      </c>
      <c r="F43" s="55" t="s">
        <v>158</v>
      </c>
    </row>
    <row r="44" spans="1:6" s="1" customFormat="1" ht="45">
      <c r="A44" s="48">
        <v>42</v>
      </c>
      <c r="B44" s="43" t="s">
        <v>255</v>
      </c>
      <c r="C44" s="43" t="s">
        <v>256</v>
      </c>
      <c r="D44" s="44" t="s">
        <v>257</v>
      </c>
      <c r="E44" s="44" t="s">
        <v>258</v>
      </c>
      <c r="F44" s="55" t="s">
        <v>158</v>
      </c>
    </row>
    <row r="45" spans="1:6" s="1" customFormat="1" ht="45">
      <c r="A45" s="48">
        <v>43</v>
      </c>
      <c r="B45" s="43" t="s">
        <v>259</v>
      </c>
      <c r="C45" s="43" t="s">
        <v>260</v>
      </c>
      <c r="D45" s="44" t="s">
        <v>261</v>
      </c>
      <c r="E45" s="44" t="s">
        <v>262</v>
      </c>
      <c r="F45" s="55" t="s">
        <v>158</v>
      </c>
    </row>
    <row r="46" spans="1:6" s="1" customFormat="1" ht="45">
      <c r="A46" s="48">
        <v>44</v>
      </c>
      <c r="B46" s="43" t="s">
        <v>263</v>
      </c>
      <c r="C46" s="43" t="s">
        <v>264</v>
      </c>
      <c r="D46" s="44" t="s">
        <v>261</v>
      </c>
      <c r="E46" s="44" t="s">
        <v>265</v>
      </c>
      <c r="F46" s="55" t="s">
        <v>158</v>
      </c>
    </row>
    <row r="47" spans="1:6" s="1" customFormat="1" ht="45">
      <c r="A47" s="48">
        <v>45</v>
      </c>
      <c r="B47" s="55" t="s">
        <v>94</v>
      </c>
      <c r="C47" s="55" t="s">
        <v>145</v>
      </c>
      <c r="D47" s="48" t="s">
        <v>95</v>
      </c>
      <c r="E47" s="48" t="s">
        <v>96</v>
      </c>
      <c r="F47" s="55" t="s">
        <v>158</v>
      </c>
    </row>
    <row r="48" spans="1:6" s="1" customFormat="1" ht="45">
      <c r="A48" s="48">
        <v>46</v>
      </c>
      <c r="B48" s="43" t="s">
        <v>266</v>
      </c>
      <c r="C48" s="43" t="s">
        <v>267</v>
      </c>
      <c r="D48" s="44" t="s">
        <v>268</v>
      </c>
      <c r="E48" s="44" t="s">
        <v>244</v>
      </c>
      <c r="F48" s="55" t="s">
        <v>158</v>
      </c>
    </row>
    <row r="49" spans="1:6" s="1" customFormat="1" ht="45">
      <c r="A49" s="48">
        <v>47</v>
      </c>
      <c r="B49" s="55" t="s">
        <v>102</v>
      </c>
      <c r="C49" s="55" t="s">
        <v>146</v>
      </c>
      <c r="D49" s="48" t="s">
        <v>103</v>
      </c>
      <c r="E49" s="48" t="s">
        <v>85</v>
      </c>
      <c r="F49" s="55" t="s">
        <v>158</v>
      </c>
    </row>
    <row r="50" spans="1:6" ht="45">
      <c r="A50" s="48">
        <v>48</v>
      </c>
      <c r="B50" s="43" t="s">
        <v>269</v>
      </c>
      <c r="C50" s="43" t="s">
        <v>270</v>
      </c>
      <c r="D50" s="44" t="s">
        <v>271</v>
      </c>
      <c r="E50" s="44" t="s">
        <v>229</v>
      </c>
      <c r="F50" s="55" t="s">
        <v>158</v>
      </c>
    </row>
    <row r="51" spans="1:6" ht="45">
      <c r="A51" s="48">
        <v>49</v>
      </c>
      <c r="B51" s="43" t="s">
        <v>272</v>
      </c>
      <c r="C51" s="43" t="s">
        <v>273</v>
      </c>
      <c r="D51" s="44" t="s">
        <v>274</v>
      </c>
      <c r="E51" s="44" t="s">
        <v>275</v>
      </c>
      <c r="F51" s="55" t="s">
        <v>158</v>
      </c>
    </row>
    <row r="52" spans="1:6" ht="45">
      <c r="A52" s="48">
        <v>50</v>
      </c>
      <c r="B52" s="43" t="s">
        <v>276</v>
      </c>
      <c r="C52" s="43" t="s">
        <v>277</v>
      </c>
      <c r="D52" s="44" t="s">
        <v>278</v>
      </c>
      <c r="E52" s="44" t="s">
        <v>279</v>
      </c>
      <c r="F52" s="55" t="s">
        <v>158</v>
      </c>
    </row>
    <row r="53" spans="1:6" ht="45">
      <c r="A53" s="48">
        <v>51</v>
      </c>
      <c r="B53" s="43" t="s">
        <v>280</v>
      </c>
      <c r="C53" s="43" t="s">
        <v>281</v>
      </c>
      <c r="D53" s="44" t="s">
        <v>282</v>
      </c>
      <c r="E53" s="44" t="s">
        <v>283</v>
      </c>
      <c r="F53" s="55" t="s">
        <v>158</v>
      </c>
    </row>
    <row r="54" spans="1:6" ht="45">
      <c r="A54" s="48">
        <v>52</v>
      </c>
      <c r="B54" s="43" t="s">
        <v>284</v>
      </c>
      <c r="C54" s="43" t="s">
        <v>285</v>
      </c>
      <c r="D54" s="44" t="s">
        <v>286</v>
      </c>
      <c r="E54" s="44" t="s">
        <v>287</v>
      </c>
      <c r="F54" s="55" t="s">
        <v>158</v>
      </c>
    </row>
    <row r="55" spans="1:6" ht="45">
      <c r="A55" s="48">
        <v>53</v>
      </c>
      <c r="B55" s="43" t="s">
        <v>288</v>
      </c>
      <c r="C55" s="43" t="s">
        <v>289</v>
      </c>
      <c r="D55" s="44" t="s">
        <v>290</v>
      </c>
      <c r="E55" s="44" t="s">
        <v>291</v>
      </c>
      <c r="F55" s="55" t="s">
        <v>158</v>
      </c>
    </row>
    <row r="56" spans="1:6" ht="45">
      <c r="A56" s="48">
        <v>54</v>
      </c>
      <c r="B56" s="43" t="s">
        <v>292</v>
      </c>
      <c r="C56" s="43" t="s">
        <v>293</v>
      </c>
      <c r="D56" s="44" t="s">
        <v>294</v>
      </c>
      <c r="E56" s="44" t="s">
        <v>295</v>
      </c>
      <c r="F56" s="55" t="s">
        <v>158</v>
      </c>
    </row>
  </sheetData>
  <sheetProtection password="EB34" sheet="1" objects="1" scenarios="1"/>
  <mergeCells count="1">
    <mergeCell ref="A1:F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Theodoros Aggelopoulos</cp:lastModifiedBy>
  <cp:lastPrinted>2018-07-11T08:00:05Z</cp:lastPrinted>
  <dcterms:created xsi:type="dcterms:W3CDTF">2017-10-23T05:29:48Z</dcterms:created>
  <dcterms:modified xsi:type="dcterms:W3CDTF">2019-05-29T08:58:43Z</dcterms:modified>
  <cp:category/>
  <cp:version/>
  <cp:contentType/>
  <cp:contentStatus/>
</cp:coreProperties>
</file>